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<sst xmlns="http://schemas.openxmlformats.org/spreadsheetml/2006/main" count="105" uniqueCount="73">
  <si>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Tractors</t>
  </si>
  <si>
    <t>40 HP</t>
  </si>
  <si>
    <t>60 HP</t>
  </si>
  <si>
    <t>75 HP</t>
  </si>
  <si>
    <t>105 HP</t>
  </si>
  <si>
    <t>130 HP</t>
  </si>
  <si>
    <t>MFWD</t>
  </si>
  <si>
    <t>160 HP</t>
  </si>
  <si>
    <t>200 HP</t>
  </si>
  <si>
    <t>225 HP</t>
  </si>
  <si>
    <t>260 HP</t>
  </si>
  <si>
    <t>4WD</t>
  </si>
  <si>
    <t>310 HP</t>
  </si>
  <si>
    <t>360 HP</t>
  </si>
  <si>
    <t>425 HP</t>
  </si>
  <si>
    <t>Combines</t>
  </si>
  <si>
    <t>190 HP</t>
  </si>
  <si>
    <t>220 HP</t>
  </si>
  <si>
    <t>275 HP</t>
  </si>
  <si>
    <t xml:space="preserve">Estimated </t>
  </si>
  <si>
    <t>Fuel use</t>
  </si>
  <si>
    <t>Gal/hour</t>
  </si>
  <si>
    <t>Cost/hr</t>
  </si>
  <si>
    <t>Spring '05</t>
  </si>
  <si>
    <t>Spring '03</t>
  </si>
  <si>
    <t xml:space="preserve">Spring '04 </t>
  </si>
  <si>
    <t xml:space="preserve">Tillage </t>
  </si>
  <si>
    <t>Field Cultivator</t>
  </si>
  <si>
    <t>Tandom Disk</t>
  </si>
  <si>
    <t>Tandom Disk (HD)</t>
  </si>
  <si>
    <t>Planting Equipment</t>
  </si>
  <si>
    <t>Row Crop Planter</t>
  </si>
  <si>
    <t>Minimum Till Planter</t>
  </si>
  <si>
    <t>Grain Drill</t>
  </si>
  <si>
    <t>Presswheel Drill</t>
  </si>
  <si>
    <t>No-Till Drill</t>
  </si>
  <si>
    <t>Cultivator</t>
  </si>
  <si>
    <t>Rotary Hoe</t>
  </si>
  <si>
    <t>Boom Sprayer</t>
  </si>
  <si>
    <t>Anhydrous Applicator</t>
  </si>
  <si>
    <t>Stalk Shreader</t>
  </si>
  <si>
    <t>Harvesting Equipment</t>
  </si>
  <si>
    <t>Mower Conditioner</t>
  </si>
  <si>
    <t>Hay Swather</t>
  </si>
  <si>
    <t>Hay Baler PTO (twine)</t>
  </si>
  <si>
    <t>Round Baler (1500 lb)</t>
  </si>
  <si>
    <t>Combine (various heads)</t>
  </si>
  <si>
    <t>Crop Maintenance Equip</t>
  </si>
  <si>
    <t>Spring '06</t>
  </si>
  <si>
    <t>Cost/acre</t>
  </si>
  <si>
    <t>2WD</t>
  </si>
  <si>
    <t>Spring '07</t>
  </si>
  <si>
    <t>Spring '08</t>
  </si>
  <si>
    <t>Diesel prices are for farm-delivered, off-road fuel</t>
  </si>
  <si>
    <t>Diesel prices are for farm-delivered, off road fuel</t>
  </si>
  <si>
    <t>Table 2. Diesel fuel cost per acre for field operations</t>
  </si>
  <si>
    <t>Table 1. Diesel fuel cost per hour for various power units</t>
  </si>
  <si>
    <t>Fuel Cost Estimator</t>
  </si>
  <si>
    <t>Spring '09</t>
  </si>
  <si>
    <t xml:space="preserve">Fuel use taken from Minnesota Farm Machinery Economic Cost Estimates </t>
  </si>
  <si>
    <t>http://www.apec.umn.edu/faculty/wlazarus/documents/mf2008.pdf</t>
  </si>
  <si>
    <t xml:space="preserve">Estimated Fuel </t>
  </si>
  <si>
    <t>Use Gal/acre</t>
  </si>
  <si>
    <t>Spring '10</t>
  </si>
  <si>
    <t>Spring '11</t>
  </si>
  <si>
    <t>Note: Labels and values in blue font can be changed by the user.</t>
  </si>
  <si>
    <t>Written by Thomas W. Dorn, UNL Extension Educator, 5/21/2008</t>
  </si>
  <si>
    <t xml:space="preserve">Note: Fuel cost estimates are presented two ways. Use either Table 1 or Table 2 </t>
  </si>
  <si>
    <t xml:space="preserve">Table 1 presents fuel use estimates based on the size of the power unit and assumes the engine is properly loaded.  </t>
  </si>
  <si>
    <t xml:space="preserve">Table 2 estimates the fuel consumption on a per acre basis.  Implement width is not a factor when estimating fuel </t>
  </si>
  <si>
    <t>when both are operated at the same depth and travel speed in the same field. However, since the 30 foot disk is</t>
  </si>
  <si>
    <t xml:space="preserve">tilling 50% more acres per pass, the fuel consumption per acre doesn't change appreciably. </t>
  </si>
  <si>
    <t xml:space="preserve">consumption for field operations. For example: It takes 50% more horsepower to pull a 30 foot disk than a 20 foot disk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</si>
</sst>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ill="1" applyBorder="1" applyAlignment="1">
      <alignment/>
    </xf>
    <xf numFmtId="8" fontId="0" fillId="0" borderId="6" xfId="0" applyNumberFormat="1" applyBorder="1" applyAlignment="1">
      <alignment/>
    </xf>
    <xf numFmtId="8" fontId="0" fillId="0" borderId="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19" applyAlignment="1">
      <alignment/>
    </xf>
    <xf numFmtId="164" fontId="0" fillId="0" borderId="12" xfId="0" applyNumberFormat="1" applyFont="1" applyBorder="1" applyAlignment="1" quotePrefix="1">
      <alignment/>
    </xf>
    <xf numFmtId="164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4" fontId="4" fillId="0" borderId="12" xfId="0" applyNumberFormat="1" applyFont="1" applyFill="1" applyBorder="1" applyAlignment="1" applyProtection="1">
      <alignment/>
      <protection locked="0"/>
    </xf>
    <xf numFmtId="164" fontId="4" fillId="0" borderId="14" xfId="0" applyNumberFormat="1" applyFont="1" applyFill="1" applyBorder="1" applyAlignment="1" applyProtection="1">
      <alignment/>
      <protection locked="0"/>
    </xf>
    <xf numFmtId="164" fontId="0" fillId="0" borderId="12" xfId="0" applyNumberFormat="1" applyFont="1" applyBorder="1" applyAlignment="1" quotePrefix="1">
      <alignment/>
    </xf>
    <xf numFmtId="164" fontId="0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ec.umn.edu/faculty/wlazarus/documents/mf200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8.140625" style="0" customWidth="1"/>
    <col min="3" max="3" width="7.57421875" style="0" customWidth="1"/>
    <col min="4" max="10" width="9.421875" style="0" customWidth="1"/>
  </cols>
  <sheetData>
    <row r="1" spans="1:9" ht="18">
      <c r="A1" s="22"/>
      <c r="B1" s="39" t="s">
        <v>57</v>
      </c>
      <c r="C1" s="40"/>
      <c r="D1" s="40"/>
      <c r="E1" s="40"/>
      <c r="F1" s="40"/>
      <c r="G1" s="40"/>
      <c r="H1" s="40"/>
      <c r="I1" s="40"/>
    </row>
    <row r="2" ht="12.75">
      <c r="C2" t="s">
        <v>66</v>
      </c>
    </row>
    <row r="4" ht="12.75">
      <c r="C4" t="s">
        <v>59</v>
      </c>
    </row>
    <row r="5" ht="12.75">
      <c r="D5" s="26" t="s">
        <v>60</v>
      </c>
    </row>
    <row r="6" ht="12.75">
      <c r="D6" s="26"/>
    </row>
    <row r="7" spans="2:4" ht="12.75">
      <c r="B7" t="s">
        <v>67</v>
      </c>
      <c r="D7" s="26"/>
    </row>
    <row r="8" ht="12.75">
      <c r="D8" s="26"/>
    </row>
    <row r="9" spans="2:4" ht="12.75">
      <c r="B9" t="s">
        <v>68</v>
      </c>
      <c r="D9" s="26"/>
    </row>
    <row r="10" ht="12.75">
      <c r="D10" s="26"/>
    </row>
    <row r="11" spans="2:4" ht="12.75">
      <c r="B11" t="s">
        <v>69</v>
      </c>
      <c r="D11" s="26"/>
    </row>
    <row r="12" spans="2:4" ht="12.75">
      <c r="B12" t="s">
        <v>72</v>
      </c>
      <c r="D12" s="26"/>
    </row>
    <row r="13" spans="2:4" ht="12.75">
      <c r="B13" t="s">
        <v>70</v>
      </c>
      <c r="D13" s="26"/>
    </row>
    <row r="14" spans="2:4" ht="12.75">
      <c r="B14" t="s">
        <v>71</v>
      </c>
      <c r="D14" s="26"/>
    </row>
    <row r="15" ht="12.75">
      <c r="D15" s="26"/>
    </row>
    <row r="16" ht="12.75">
      <c r="D16" s="26"/>
    </row>
    <row r="17" spans="4:9" ht="13.5" thickBot="1">
      <c r="D17" s="38" t="s">
        <v>65</v>
      </c>
      <c r="E17" s="38"/>
      <c r="F17" s="38"/>
      <c r="G17" s="38"/>
      <c r="H17" s="38"/>
      <c r="I17" s="38"/>
    </row>
    <row r="18" spans="1:12" ht="18.75" thickBot="1">
      <c r="A18" s="48" t="s">
        <v>56</v>
      </c>
      <c r="B18" s="49"/>
      <c r="C18" s="49"/>
      <c r="D18" s="49"/>
      <c r="E18" s="49"/>
      <c r="F18" s="49"/>
      <c r="G18" s="49"/>
      <c r="H18" s="49"/>
      <c r="I18" s="50"/>
      <c r="J18" s="50"/>
      <c r="K18" s="50"/>
      <c r="L18" s="34"/>
    </row>
    <row r="19" spans="1:12" ht="12.75">
      <c r="A19" s="3"/>
      <c r="B19" s="4"/>
      <c r="C19" s="4"/>
      <c r="D19" s="4" t="s">
        <v>19</v>
      </c>
      <c r="E19" s="4" t="s">
        <v>24</v>
      </c>
      <c r="F19" s="4" t="s">
        <v>25</v>
      </c>
      <c r="G19" s="4" t="s">
        <v>23</v>
      </c>
      <c r="H19" s="17" t="s">
        <v>48</v>
      </c>
      <c r="I19" s="17" t="s">
        <v>51</v>
      </c>
      <c r="J19" s="35" t="s">
        <v>52</v>
      </c>
      <c r="K19" s="35" t="s">
        <v>58</v>
      </c>
      <c r="L19" s="36" t="s">
        <v>63</v>
      </c>
    </row>
    <row r="20" spans="1:12" ht="12.75">
      <c r="A20" s="3"/>
      <c r="B20" s="4"/>
      <c r="C20" s="4"/>
      <c r="D20" s="4" t="s">
        <v>20</v>
      </c>
      <c r="E20" s="4" t="s">
        <v>22</v>
      </c>
      <c r="F20" s="4" t="s">
        <v>22</v>
      </c>
      <c r="G20" s="4" t="s">
        <v>22</v>
      </c>
      <c r="H20" s="4" t="s">
        <v>22</v>
      </c>
      <c r="I20" s="4" t="s">
        <v>22</v>
      </c>
      <c r="J20" s="4" t="s">
        <v>22</v>
      </c>
      <c r="K20" s="4" t="s">
        <v>22</v>
      </c>
      <c r="L20" s="5" t="s">
        <v>22</v>
      </c>
    </row>
    <row r="21" spans="1:12" ht="13.5" thickBot="1">
      <c r="A21" s="8"/>
      <c r="B21" s="9"/>
      <c r="C21" s="9"/>
      <c r="D21" s="9" t="s">
        <v>21</v>
      </c>
      <c r="E21" s="41" t="s">
        <v>53</v>
      </c>
      <c r="F21" s="41"/>
      <c r="G21" s="41"/>
      <c r="H21" s="41"/>
      <c r="I21" s="41"/>
      <c r="J21" s="21"/>
      <c r="K21" s="21"/>
      <c r="L21" s="23"/>
    </row>
    <row r="22" spans="1:12" ht="15.75">
      <c r="A22" s="24" t="s">
        <v>0</v>
      </c>
      <c r="B22" s="25"/>
      <c r="C22" s="25"/>
      <c r="D22" s="25"/>
      <c r="E22" s="27">
        <v>0.9</v>
      </c>
      <c r="F22" s="27">
        <v>1.3</v>
      </c>
      <c r="G22" s="27">
        <v>1.65</v>
      </c>
      <c r="H22" s="27">
        <v>2.25</v>
      </c>
      <c r="I22" s="28">
        <v>2.3</v>
      </c>
      <c r="J22" s="30">
        <v>3.2</v>
      </c>
      <c r="K22" s="30">
        <v>0</v>
      </c>
      <c r="L22" s="31">
        <v>0</v>
      </c>
    </row>
    <row r="23" spans="1:12" ht="12.75">
      <c r="A23" s="3"/>
      <c r="B23" s="4" t="s">
        <v>1</v>
      </c>
      <c r="C23" s="4" t="s">
        <v>50</v>
      </c>
      <c r="D23" s="4">
        <v>1.8</v>
      </c>
      <c r="E23" s="6">
        <f>$D23*E$22</f>
        <v>1.62</v>
      </c>
      <c r="F23" s="6">
        <f aca="true" t="shared" si="0" ref="F23:I34">$D23*F$22</f>
        <v>2.3400000000000003</v>
      </c>
      <c r="G23" s="6">
        <f t="shared" si="0"/>
        <v>2.9699999999999998</v>
      </c>
      <c r="H23" s="6">
        <f t="shared" si="0"/>
        <v>4.05</v>
      </c>
      <c r="I23" s="6">
        <f t="shared" si="0"/>
        <v>4.14</v>
      </c>
      <c r="J23" s="6">
        <f aca="true" t="shared" si="1" ref="J23:L34">$D23*J$22</f>
        <v>5.760000000000001</v>
      </c>
      <c r="K23" s="6">
        <f t="shared" si="1"/>
        <v>0</v>
      </c>
      <c r="L23" s="7">
        <f t="shared" si="1"/>
        <v>0</v>
      </c>
    </row>
    <row r="24" spans="1:12" ht="12.75">
      <c r="A24" s="3"/>
      <c r="B24" s="4" t="s">
        <v>2</v>
      </c>
      <c r="C24" s="4" t="s">
        <v>50</v>
      </c>
      <c r="D24" s="4">
        <v>2.6</v>
      </c>
      <c r="E24" s="6">
        <f aca="true" t="shared" si="2" ref="E24:E34">$D24*E$22</f>
        <v>2.3400000000000003</v>
      </c>
      <c r="F24" s="6">
        <f t="shared" si="0"/>
        <v>3.3800000000000003</v>
      </c>
      <c r="G24" s="6">
        <f t="shared" si="0"/>
        <v>4.29</v>
      </c>
      <c r="H24" s="6">
        <f t="shared" si="0"/>
        <v>5.8500000000000005</v>
      </c>
      <c r="I24" s="6">
        <f t="shared" si="0"/>
        <v>5.9799999999999995</v>
      </c>
      <c r="J24" s="6">
        <f t="shared" si="1"/>
        <v>8.32</v>
      </c>
      <c r="K24" s="6">
        <f t="shared" si="1"/>
        <v>0</v>
      </c>
      <c r="L24" s="7">
        <f t="shared" si="1"/>
        <v>0</v>
      </c>
    </row>
    <row r="25" spans="1:12" ht="12.75">
      <c r="A25" s="3"/>
      <c r="B25" s="4" t="s">
        <v>3</v>
      </c>
      <c r="C25" s="4" t="s">
        <v>50</v>
      </c>
      <c r="D25" s="4">
        <v>3.3</v>
      </c>
      <c r="E25" s="6">
        <f t="shared" si="2"/>
        <v>2.9699999999999998</v>
      </c>
      <c r="F25" s="6">
        <f t="shared" si="0"/>
        <v>4.29</v>
      </c>
      <c r="G25" s="6">
        <f t="shared" si="0"/>
        <v>5.444999999999999</v>
      </c>
      <c r="H25" s="6">
        <f t="shared" si="0"/>
        <v>7.425</v>
      </c>
      <c r="I25" s="6">
        <f t="shared" si="0"/>
        <v>7.589999999999999</v>
      </c>
      <c r="J25" s="6">
        <f t="shared" si="1"/>
        <v>10.56</v>
      </c>
      <c r="K25" s="6">
        <f t="shared" si="1"/>
        <v>0</v>
      </c>
      <c r="L25" s="7">
        <f t="shared" si="1"/>
        <v>0</v>
      </c>
    </row>
    <row r="26" spans="1:12" ht="12.75">
      <c r="A26" s="3"/>
      <c r="B26" s="4" t="s">
        <v>4</v>
      </c>
      <c r="C26" s="4" t="s">
        <v>50</v>
      </c>
      <c r="D26" s="4">
        <v>4.6</v>
      </c>
      <c r="E26" s="6">
        <f t="shared" si="2"/>
        <v>4.14</v>
      </c>
      <c r="F26" s="6">
        <f t="shared" si="0"/>
        <v>5.9799999999999995</v>
      </c>
      <c r="G26" s="6">
        <f t="shared" si="0"/>
        <v>7.589999999999999</v>
      </c>
      <c r="H26" s="6">
        <f t="shared" si="0"/>
        <v>10.35</v>
      </c>
      <c r="I26" s="6">
        <f t="shared" si="0"/>
        <v>10.579999999999998</v>
      </c>
      <c r="J26" s="6">
        <f t="shared" si="1"/>
        <v>14.719999999999999</v>
      </c>
      <c r="K26" s="6">
        <f t="shared" si="1"/>
        <v>0</v>
      </c>
      <c r="L26" s="7">
        <f t="shared" si="1"/>
        <v>0</v>
      </c>
    </row>
    <row r="27" spans="1:12" ht="12.75">
      <c r="A27" s="3"/>
      <c r="B27" s="4" t="s">
        <v>5</v>
      </c>
      <c r="C27" s="4" t="s">
        <v>6</v>
      </c>
      <c r="D27" s="4">
        <v>5.7</v>
      </c>
      <c r="E27" s="6">
        <f t="shared" si="2"/>
        <v>5.13</v>
      </c>
      <c r="F27" s="6">
        <f t="shared" si="0"/>
        <v>7.41</v>
      </c>
      <c r="G27" s="6">
        <f t="shared" si="0"/>
        <v>9.405</v>
      </c>
      <c r="H27" s="6">
        <f t="shared" si="0"/>
        <v>12.825000000000001</v>
      </c>
      <c r="I27" s="6">
        <f t="shared" si="0"/>
        <v>13.11</v>
      </c>
      <c r="J27" s="6">
        <f t="shared" si="1"/>
        <v>18.240000000000002</v>
      </c>
      <c r="K27" s="6">
        <f t="shared" si="1"/>
        <v>0</v>
      </c>
      <c r="L27" s="7">
        <f t="shared" si="1"/>
        <v>0</v>
      </c>
    </row>
    <row r="28" spans="1:12" ht="12.75">
      <c r="A28" s="3"/>
      <c r="B28" s="4" t="s">
        <v>7</v>
      </c>
      <c r="C28" s="4" t="s">
        <v>6</v>
      </c>
      <c r="D28" s="4">
        <v>7</v>
      </c>
      <c r="E28" s="6">
        <f t="shared" si="2"/>
        <v>6.3</v>
      </c>
      <c r="F28" s="6">
        <f t="shared" si="0"/>
        <v>9.1</v>
      </c>
      <c r="G28" s="6">
        <f t="shared" si="0"/>
        <v>11.549999999999999</v>
      </c>
      <c r="H28" s="6">
        <f t="shared" si="0"/>
        <v>15.75</v>
      </c>
      <c r="I28" s="6">
        <f t="shared" si="0"/>
        <v>16.099999999999998</v>
      </c>
      <c r="J28" s="6">
        <f t="shared" si="1"/>
        <v>22.400000000000002</v>
      </c>
      <c r="K28" s="6">
        <f t="shared" si="1"/>
        <v>0</v>
      </c>
      <c r="L28" s="7">
        <f t="shared" si="1"/>
        <v>0</v>
      </c>
    </row>
    <row r="29" spans="1:12" ht="12.75">
      <c r="A29" s="3"/>
      <c r="B29" s="4" t="s">
        <v>8</v>
      </c>
      <c r="C29" s="4" t="s">
        <v>6</v>
      </c>
      <c r="D29" s="4">
        <v>8.8</v>
      </c>
      <c r="E29" s="6">
        <f t="shared" si="2"/>
        <v>7.920000000000001</v>
      </c>
      <c r="F29" s="6">
        <f t="shared" si="0"/>
        <v>11.440000000000001</v>
      </c>
      <c r="G29" s="6">
        <f t="shared" si="0"/>
        <v>14.52</v>
      </c>
      <c r="H29" s="6">
        <f t="shared" si="0"/>
        <v>19.8</v>
      </c>
      <c r="I29" s="6">
        <f t="shared" si="0"/>
        <v>20.24</v>
      </c>
      <c r="J29" s="6">
        <f t="shared" si="1"/>
        <v>28.160000000000004</v>
      </c>
      <c r="K29" s="6">
        <f t="shared" si="1"/>
        <v>0</v>
      </c>
      <c r="L29" s="7">
        <f t="shared" si="1"/>
        <v>0</v>
      </c>
    </row>
    <row r="30" spans="1:12" ht="12.75">
      <c r="A30" s="3"/>
      <c r="B30" s="4" t="s">
        <v>9</v>
      </c>
      <c r="C30" s="4" t="s">
        <v>6</v>
      </c>
      <c r="D30" s="4">
        <v>9.9</v>
      </c>
      <c r="E30" s="6">
        <f t="shared" si="2"/>
        <v>8.91</v>
      </c>
      <c r="F30" s="6">
        <f t="shared" si="0"/>
        <v>12.870000000000001</v>
      </c>
      <c r="G30" s="6">
        <f t="shared" si="0"/>
        <v>16.335</v>
      </c>
      <c r="H30" s="6">
        <f t="shared" si="0"/>
        <v>22.275000000000002</v>
      </c>
      <c r="I30" s="6">
        <f t="shared" si="0"/>
        <v>22.77</v>
      </c>
      <c r="J30" s="6">
        <f t="shared" si="1"/>
        <v>31.680000000000003</v>
      </c>
      <c r="K30" s="6">
        <f t="shared" si="1"/>
        <v>0</v>
      </c>
      <c r="L30" s="7">
        <f t="shared" si="1"/>
        <v>0</v>
      </c>
    </row>
    <row r="31" spans="1:12" ht="12.75">
      <c r="A31" s="3"/>
      <c r="B31" s="4" t="s">
        <v>10</v>
      </c>
      <c r="C31" s="4" t="s">
        <v>11</v>
      </c>
      <c r="D31" s="4">
        <v>11.4</v>
      </c>
      <c r="E31" s="6">
        <f t="shared" si="2"/>
        <v>10.26</v>
      </c>
      <c r="F31" s="6">
        <f t="shared" si="0"/>
        <v>14.82</v>
      </c>
      <c r="G31" s="6">
        <f t="shared" si="0"/>
        <v>18.81</v>
      </c>
      <c r="H31" s="6">
        <f t="shared" si="0"/>
        <v>25.650000000000002</v>
      </c>
      <c r="I31" s="6">
        <f t="shared" si="0"/>
        <v>26.22</v>
      </c>
      <c r="J31" s="6">
        <f t="shared" si="1"/>
        <v>36.480000000000004</v>
      </c>
      <c r="K31" s="6">
        <f t="shared" si="1"/>
        <v>0</v>
      </c>
      <c r="L31" s="7">
        <f t="shared" si="1"/>
        <v>0</v>
      </c>
    </row>
    <row r="32" spans="1:12" ht="12.75">
      <c r="A32" s="3"/>
      <c r="B32" s="4" t="s">
        <v>12</v>
      </c>
      <c r="C32" s="4" t="s">
        <v>11</v>
      </c>
      <c r="D32" s="4">
        <v>13.6</v>
      </c>
      <c r="E32" s="6">
        <f t="shared" si="2"/>
        <v>12.24</v>
      </c>
      <c r="F32" s="6">
        <f t="shared" si="0"/>
        <v>17.68</v>
      </c>
      <c r="G32" s="6">
        <f t="shared" si="0"/>
        <v>22.439999999999998</v>
      </c>
      <c r="H32" s="6">
        <f t="shared" si="0"/>
        <v>30.599999999999998</v>
      </c>
      <c r="I32" s="6">
        <f t="shared" si="0"/>
        <v>31.279999999999998</v>
      </c>
      <c r="J32" s="6">
        <f t="shared" si="1"/>
        <v>43.52</v>
      </c>
      <c r="K32" s="6">
        <f t="shared" si="1"/>
        <v>0</v>
      </c>
      <c r="L32" s="7">
        <f t="shared" si="1"/>
        <v>0</v>
      </c>
    </row>
    <row r="33" spans="1:12" ht="12.75">
      <c r="A33" s="3"/>
      <c r="B33" s="4" t="s">
        <v>13</v>
      </c>
      <c r="C33" s="4" t="s">
        <v>11</v>
      </c>
      <c r="D33" s="4">
        <v>15.8</v>
      </c>
      <c r="E33" s="6">
        <f t="shared" si="2"/>
        <v>14.22</v>
      </c>
      <c r="F33" s="6">
        <f t="shared" si="0"/>
        <v>20.540000000000003</v>
      </c>
      <c r="G33" s="6">
        <f t="shared" si="0"/>
        <v>26.07</v>
      </c>
      <c r="H33" s="6">
        <f t="shared" si="0"/>
        <v>35.550000000000004</v>
      </c>
      <c r="I33" s="6">
        <f t="shared" si="0"/>
        <v>36.339999999999996</v>
      </c>
      <c r="J33" s="6">
        <f t="shared" si="1"/>
        <v>50.56</v>
      </c>
      <c r="K33" s="6">
        <f t="shared" si="1"/>
        <v>0</v>
      </c>
      <c r="L33" s="7">
        <f t="shared" si="1"/>
        <v>0</v>
      </c>
    </row>
    <row r="34" spans="1:12" ht="12.75">
      <c r="A34" s="3"/>
      <c r="B34" s="4" t="s">
        <v>14</v>
      </c>
      <c r="C34" s="4" t="s">
        <v>11</v>
      </c>
      <c r="D34" s="4">
        <v>18.7</v>
      </c>
      <c r="E34" s="6">
        <f t="shared" si="2"/>
        <v>16.83</v>
      </c>
      <c r="F34" s="6">
        <f t="shared" si="0"/>
        <v>24.31</v>
      </c>
      <c r="G34" s="6">
        <f t="shared" si="0"/>
        <v>30.854999999999997</v>
      </c>
      <c r="H34" s="6">
        <f t="shared" si="0"/>
        <v>42.074999999999996</v>
      </c>
      <c r="I34" s="6">
        <f t="shared" si="0"/>
        <v>43.01</v>
      </c>
      <c r="J34" s="6">
        <f t="shared" si="1"/>
        <v>59.84</v>
      </c>
      <c r="K34" s="6">
        <f t="shared" si="1"/>
        <v>0</v>
      </c>
      <c r="L34" s="7">
        <f t="shared" si="1"/>
        <v>0</v>
      </c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ht="15.75">
      <c r="A36" s="14" t="s">
        <v>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5"/>
    </row>
    <row r="37" spans="1:12" ht="12.75">
      <c r="A37" s="3"/>
      <c r="B37" s="4" t="s">
        <v>16</v>
      </c>
      <c r="C37" s="4"/>
      <c r="D37" s="4">
        <v>8.4</v>
      </c>
      <c r="E37" s="6">
        <f aca="true" t="shared" si="3" ref="E37:L39">$D37*E$22</f>
        <v>7.5600000000000005</v>
      </c>
      <c r="F37" s="6">
        <f t="shared" si="3"/>
        <v>10.920000000000002</v>
      </c>
      <c r="G37" s="6">
        <f t="shared" si="3"/>
        <v>13.86</v>
      </c>
      <c r="H37" s="6">
        <f t="shared" si="3"/>
        <v>18.900000000000002</v>
      </c>
      <c r="I37" s="6">
        <f t="shared" si="3"/>
        <v>19.32</v>
      </c>
      <c r="J37" s="6">
        <f t="shared" si="3"/>
        <v>26.880000000000003</v>
      </c>
      <c r="K37" s="6">
        <f t="shared" si="3"/>
        <v>0</v>
      </c>
      <c r="L37" s="7">
        <f t="shared" si="3"/>
        <v>0</v>
      </c>
    </row>
    <row r="38" spans="1:12" ht="12.75">
      <c r="A38" s="3"/>
      <c r="B38" s="4" t="s">
        <v>17</v>
      </c>
      <c r="C38" s="4"/>
      <c r="D38" s="4">
        <v>9.7</v>
      </c>
      <c r="E38" s="6">
        <f t="shared" si="3"/>
        <v>8.73</v>
      </c>
      <c r="F38" s="6">
        <f t="shared" si="3"/>
        <v>12.61</v>
      </c>
      <c r="G38" s="6">
        <f t="shared" si="3"/>
        <v>16.005</v>
      </c>
      <c r="H38" s="6">
        <f t="shared" si="3"/>
        <v>21.825</v>
      </c>
      <c r="I38" s="6">
        <f t="shared" si="3"/>
        <v>22.309999999999995</v>
      </c>
      <c r="J38" s="6">
        <f t="shared" si="3"/>
        <v>31.04</v>
      </c>
      <c r="K38" s="6">
        <f t="shared" si="3"/>
        <v>0</v>
      </c>
      <c r="L38" s="7">
        <f t="shared" si="3"/>
        <v>0</v>
      </c>
    </row>
    <row r="39" spans="1:12" ht="13.5" thickBot="1">
      <c r="A39" s="8"/>
      <c r="B39" s="9" t="s">
        <v>18</v>
      </c>
      <c r="C39" s="9"/>
      <c r="D39" s="9">
        <v>12.1</v>
      </c>
      <c r="E39" s="18">
        <f t="shared" si="3"/>
        <v>10.89</v>
      </c>
      <c r="F39" s="18">
        <f t="shared" si="3"/>
        <v>15.73</v>
      </c>
      <c r="G39" s="18">
        <f t="shared" si="3"/>
        <v>19.965</v>
      </c>
      <c r="H39" s="18">
        <f t="shared" si="3"/>
        <v>27.224999999999998</v>
      </c>
      <c r="I39" s="18">
        <f t="shared" si="3"/>
        <v>27.83</v>
      </c>
      <c r="J39" s="18">
        <f t="shared" si="3"/>
        <v>38.72</v>
      </c>
      <c r="K39" s="18">
        <f t="shared" si="3"/>
        <v>0</v>
      </c>
      <c r="L39" s="19">
        <f t="shared" si="3"/>
        <v>0</v>
      </c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ht="13.5" thickBot="1"/>
    <row r="46" spans="1:12" ht="18.75" thickBot="1">
      <c r="A46" s="48" t="s">
        <v>55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34"/>
    </row>
    <row r="47" spans="1:12" ht="12.75">
      <c r="A47" s="1"/>
      <c r="B47" s="2"/>
      <c r="C47" s="2"/>
      <c r="D47" s="2" t="s">
        <v>24</v>
      </c>
      <c r="E47" s="2" t="s">
        <v>25</v>
      </c>
      <c r="F47" s="2" t="s">
        <v>23</v>
      </c>
      <c r="G47" s="20" t="s">
        <v>48</v>
      </c>
      <c r="H47" s="20" t="s">
        <v>51</v>
      </c>
      <c r="I47" s="37" t="s">
        <v>52</v>
      </c>
      <c r="J47" s="37" t="s">
        <v>58</v>
      </c>
      <c r="K47" s="35" t="s">
        <v>63</v>
      </c>
      <c r="L47" s="36" t="s">
        <v>64</v>
      </c>
    </row>
    <row r="48" spans="1:12" ht="12.75">
      <c r="A48" s="3"/>
      <c r="B48" s="42" t="s">
        <v>61</v>
      </c>
      <c r="C48" s="42"/>
      <c r="D48" s="4" t="s">
        <v>22</v>
      </c>
      <c r="E48" s="4" t="s">
        <v>22</v>
      </c>
      <c r="F48" s="4" t="s">
        <v>22</v>
      </c>
      <c r="G48" s="4" t="s">
        <v>22</v>
      </c>
      <c r="H48" s="17" t="s">
        <v>49</v>
      </c>
      <c r="I48" s="17" t="s">
        <v>49</v>
      </c>
      <c r="J48" s="17" t="s">
        <v>49</v>
      </c>
      <c r="K48" s="17" t="s">
        <v>49</v>
      </c>
      <c r="L48" s="13" t="s">
        <v>49</v>
      </c>
    </row>
    <row r="49" spans="1:12" ht="13.5" thickBot="1">
      <c r="A49" s="8"/>
      <c r="B49" s="47" t="s">
        <v>62</v>
      </c>
      <c r="C49" s="47"/>
      <c r="D49" s="41" t="s">
        <v>54</v>
      </c>
      <c r="E49" s="41"/>
      <c r="F49" s="41"/>
      <c r="G49" s="41"/>
      <c r="H49" s="41"/>
      <c r="I49" s="41"/>
      <c r="J49" s="21"/>
      <c r="K49" s="21"/>
      <c r="L49" s="23"/>
    </row>
    <row r="50" spans="1:12" ht="15.75">
      <c r="A50" s="24" t="s">
        <v>26</v>
      </c>
      <c r="B50" s="4"/>
      <c r="C50" s="4"/>
      <c r="D50" s="32">
        <v>0.9</v>
      </c>
      <c r="E50" s="32">
        <v>1.3</v>
      </c>
      <c r="F50" s="32">
        <v>1.65</v>
      </c>
      <c r="G50" s="32">
        <v>2.25</v>
      </c>
      <c r="H50" s="33">
        <v>2.3</v>
      </c>
      <c r="I50" s="30">
        <v>3.2</v>
      </c>
      <c r="J50" s="30">
        <v>0</v>
      </c>
      <c r="K50" s="30">
        <v>0</v>
      </c>
      <c r="L50" s="31">
        <v>0</v>
      </c>
    </row>
    <row r="51" spans="1:12" ht="12.75">
      <c r="A51" s="3"/>
      <c r="B51" s="29"/>
      <c r="C51" s="29"/>
      <c r="D51" s="4"/>
      <c r="E51" s="4"/>
      <c r="F51" s="4"/>
      <c r="G51" s="4"/>
      <c r="H51" s="4"/>
      <c r="I51" s="4"/>
      <c r="J51" s="4"/>
      <c r="K51" s="4"/>
      <c r="L51" s="5"/>
    </row>
    <row r="52" spans="1:12" ht="12.75">
      <c r="A52" s="3" t="s">
        <v>27</v>
      </c>
      <c r="B52" s="46">
        <v>0.33</v>
      </c>
      <c r="C52" s="46"/>
      <c r="D52" s="6">
        <f>$B52*D$50</f>
        <v>0.29700000000000004</v>
      </c>
      <c r="E52" s="6">
        <f aca="true" t="shared" si="4" ref="E52:L54">$B52*E$50</f>
        <v>0.42900000000000005</v>
      </c>
      <c r="F52" s="6">
        <f t="shared" si="4"/>
        <v>0.5445</v>
      </c>
      <c r="G52" s="6">
        <f t="shared" si="4"/>
        <v>0.7425</v>
      </c>
      <c r="H52" s="6">
        <f t="shared" si="4"/>
        <v>0.759</v>
      </c>
      <c r="I52" s="6">
        <f t="shared" si="4"/>
        <v>1.056</v>
      </c>
      <c r="J52" s="6">
        <f t="shared" si="4"/>
        <v>0</v>
      </c>
      <c r="K52" s="6">
        <f t="shared" si="4"/>
        <v>0</v>
      </c>
      <c r="L52" s="7">
        <f t="shared" si="4"/>
        <v>0</v>
      </c>
    </row>
    <row r="53" spans="1:12" ht="12.75">
      <c r="A53" s="3" t="s">
        <v>28</v>
      </c>
      <c r="B53" s="46">
        <v>0.47</v>
      </c>
      <c r="C53" s="46"/>
      <c r="D53" s="6">
        <f>$B53*D$50</f>
        <v>0.423</v>
      </c>
      <c r="E53" s="6">
        <f t="shared" si="4"/>
        <v>0.611</v>
      </c>
      <c r="F53" s="6">
        <f t="shared" si="4"/>
        <v>0.7755</v>
      </c>
      <c r="G53" s="6">
        <f t="shared" si="4"/>
        <v>1.0574999999999999</v>
      </c>
      <c r="H53" s="6">
        <f t="shared" si="4"/>
        <v>1.081</v>
      </c>
      <c r="I53" s="6">
        <f t="shared" si="4"/>
        <v>1.504</v>
      </c>
      <c r="J53" s="6">
        <f t="shared" si="4"/>
        <v>0</v>
      </c>
      <c r="K53" s="6">
        <f t="shared" si="4"/>
        <v>0</v>
      </c>
      <c r="L53" s="7">
        <f t="shared" si="4"/>
        <v>0</v>
      </c>
    </row>
    <row r="54" spans="1:12" ht="12.75">
      <c r="A54" s="3" t="s">
        <v>29</v>
      </c>
      <c r="B54" s="46">
        <v>0.76</v>
      </c>
      <c r="C54" s="46"/>
      <c r="D54" s="6">
        <f>$B54*D$50</f>
        <v>0.684</v>
      </c>
      <c r="E54" s="6">
        <f t="shared" si="4"/>
        <v>0.9880000000000001</v>
      </c>
      <c r="F54" s="6">
        <f t="shared" si="4"/>
        <v>1.254</v>
      </c>
      <c r="G54" s="6">
        <f t="shared" si="4"/>
        <v>1.71</v>
      </c>
      <c r="H54" s="6">
        <f t="shared" si="4"/>
        <v>1.7479999999999998</v>
      </c>
      <c r="I54" s="6">
        <f t="shared" si="4"/>
        <v>2.4320000000000004</v>
      </c>
      <c r="J54" s="6">
        <f t="shared" si="4"/>
        <v>0</v>
      </c>
      <c r="K54" s="6">
        <f t="shared" si="4"/>
        <v>0</v>
      </c>
      <c r="L54" s="7">
        <f t="shared" si="4"/>
        <v>0</v>
      </c>
    </row>
    <row r="55" spans="1:12" ht="12.75">
      <c r="A55" s="3"/>
      <c r="B55" s="46"/>
      <c r="C55" s="46"/>
      <c r="D55" s="4"/>
      <c r="E55" s="4"/>
      <c r="F55" s="4"/>
      <c r="G55" s="4"/>
      <c r="H55" s="4"/>
      <c r="I55" s="4"/>
      <c r="J55" s="4"/>
      <c r="K55" s="4"/>
      <c r="L55" s="5"/>
    </row>
    <row r="56" spans="1:12" ht="15.75">
      <c r="A56" s="16" t="s">
        <v>30</v>
      </c>
      <c r="B56" s="12"/>
      <c r="C56" s="12"/>
      <c r="D56" s="11"/>
      <c r="E56" s="11"/>
      <c r="F56" s="11"/>
      <c r="G56" s="11"/>
      <c r="H56" s="11"/>
      <c r="I56" s="11"/>
      <c r="J56" s="11"/>
      <c r="K56" s="11"/>
      <c r="L56" s="15"/>
    </row>
    <row r="57" spans="1:12" ht="12.75">
      <c r="A57" s="3"/>
      <c r="B57" s="46"/>
      <c r="C57" s="46"/>
      <c r="D57" s="4"/>
      <c r="E57" s="4"/>
      <c r="F57" s="4"/>
      <c r="G57" s="4"/>
      <c r="H57" s="4"/>
      <c r="I57" s="4"/>
      <c r="J57" s="4"/>
      <c r="K57" s="4"/>
      <c r="L57" s="5"/>
    </row>
    <row r="58" spans="1:12" ht="12.75">
      <c r="A58" s="3" t="s">
        <v>31</v>
      </c>
      <c r="B58" s="46">
        <v>0.34</v>
      </c>
      <c r="C58" s="46"/>
      <c r="D58" s="6">
        <f aca="true" t="shared" si="5" ref="D58:L62">$B58*D$50</f>
        <v>0.30600000000000005</v>
      </c>
      <c r="E58" s="6">
        <f t="shared" si="5"/>
        <v>0.44200000000000006</v>
      </c>
      <c r="F58" s="6">
        <f t="shared" si="5"/>
        <v>0.561</v>
      </c>
      <c r="G58" s="6">
        <f t="shared" si="5"/>
        <v>0.765</v>
      </c>
      <c r="H58" s="6">
        <f t="shared" si="5"/>
        <v>0.782</v>
      </c>
      <c r="I58" s="6">
        <f t="shared" si="5"/>
        <v>1.088</v>
      </c>
      <c r="J58" s="6">
        <f t="shared" si="5"/>
        <v>0</v>
      </c>
      <c r="K58" s="6">
        <f t="shared" si="5"/>
        <v>0</v>
      </c>
      <c r="L58" s="7">
        <f t="shared" si="5"/>
        <v>0</v>
      </c>
    </row>
    <row r="59" spans="1:12" ht="12.75">
      <c r="A59" s="3" t="s">
        <v>32</v>
      </c>
      <c r="B59" s="46">
        <v>0.53</v>
      </c>
      <c r="C59" s="46"/>
      <c r="D59" s="6">
        <f t="shared" si="5"/>
        <v>0.47700000000000004</v>
      </c>
      <c r="E59" s="6">
        <f t="shared" si="5"/>
        <v>0.6890000000000001</v>
      </c>
      <c r="F59" s="6">
        <f t="shared" si="5"/>
        <v>0.8744999999999999</v>
      </c>
      <c r="G59" s="6">
        <f t="shared" si="5"/>
        <v>1.1925000000000001</v>
      </c>
      <c r="H59" s="6">
        <f t="shared" si="5"/>
        <v>1.2189999999999999</v>
      </c>
      <c r="I59" s="6">
        <f t="shared" si="5"/>
        <v>1.6960000000000002</v>
      </c>
      <c r="J59" s="6">
        <f t="shared" si="5"/>
        <v>0</v>
      </c>
      <c r="K59" s="6">
        <f t="shared" si="5"/>
        <v>0</v>
      </c>
      <c r="L59" s="7">
        <f t="shared" si="5"/>
        <v>0</v>
      </c>
    </row>
    <row r="60" spans="1:12" ht="12.75">
      <c r="A60" s="3" t="s">
        <v>33</v>
      </c>
      <c r="B60" s="46">
        <v>0.49</v>
      </c>
      <c r="C60" s="46"/>
      <c r="D60" s="6">
        <f t="shared" si="5"/>
        <v>0.441</v>
      </c>
      <c r="E60" s="6">
        <f t="shared" si="5"/>
        <v>0.637</v>
      </c>
      <c r="F60" s="6">
        <f t="shared" si="5"/>
        <v>0.8085</v>
      </c>
      <c r="G60" s="6">
        <f t="shared" si="5"/>
        <v>1.1025</v>
      </c>
      <c r="H60" s="6">
        <f t="shared" si="5"/>
        <v>1.127</v>
      </c>
      <c r="I60" s="6">
        <f t="shared" si="5"/>
        <v>1.568</v>
      </c>
      <c r="J60" s="6">
        <f t="shared" si="5"/>
        <v>0</v>
      </c>
      <c r="K60" s="6">
        <f t="shared" si="5"/>
        <v>0</v>
      </c>
      <c r="L60" s="7">
        <f t="shared" si="5"/>
        <v>0</v>
      </c>
    </row>
    <row r="61" spans="1:12" ht="12.75">
      <c r="A61" s="3" t="s">
        <v>34</v>
      </c>
      <c r="B61" s="43">
        <v>0.63</v>
      </c>
      <c r="C61" s="43"/>
      <c r="D61" s="6">
        <f t="shared" si="5"/>
        <v>0.5670000000000001</v>
      </c>
      <c r="E61" s="6">
        <f t="shared" si="5"/>
        <v>0.8190000000000001</v>
      </c>
      <c r="F61" s="6">
        <f t="shared" si="5"/>
        <v>1.0394999999999999</v>
      </c>
      <c r="G61" s="6">
        <f t="shared" si="5"/>
        <v>1.4175</v>
      </c>
      <c r="H61" s="6">
        <f t="shared" si="5"/>
        <v>1.4489999999999998</v>
      </c>
      <c r="I61" s="6">
        <f t="shared" si="5"/>
        <v>2.016</v>
      </c>
      <c r="J61" s="6">
        <f t="shared" si="5"/>
        <v>0</v>
      </c>
      <c r="K61" s="6">
        <f t="shared" si="5"/>
        <v>0</v>
      </c>
      <c r="L61" s="7">
        <f t="shared" si="5"/>
        <v>0</v>
      </c>
    </row>
    <row r="62" spans="1:12" ht="12.75">
      <c r="A62" s="3" t="s">
        <v>35</v>
      </c>
      <c r="B62" s="43">
        <v>0.81</v>
      </c>
      <c r="C62" s="43"/>
      <c r="D62" s="6">
        <f t="shared" si="5"/>
        <v>0.7290000000000001</v>
      </c>
      <c r="E62" s="6">
        <f t="shared" si="5"/>
        <v>1.0530000000000002</v>
      </c>
      <c r="F62" s="6">
        <f t="shared" si="5"/>
        <v>1.3365</v>
      </c>
      <c r="G62" s="6">
        <f t="shared" si="5"/>
        <v>1.8225000000000002</v>
      </c>
      <c r="H62" s="6">
        <f t="shared" si="5"/>
        <v>1.863</v>
      </c>
      <c r="I62" s="6">
        <f t="shared" si="5"/>
        <v>2.5920000000000005</v>
      </c>
      <c r="J62" s="6">
        <f t="shared" si="5"/>
        <v>0</v>
      </c>
      <c r="K62" s="6">
        <f t="shared" si="5"/>
        <v>0</v>
      </c>
      <c r="L62" s="7">
        <f t="shared" si="5"/>
        <v>0</v>
      </c>
    </row>
    <row r="63" spans="1:12" ht="12.75">
      <c r="A63" s="3"/>
      <c r="B63" s="46"/>
      <c r="C63" s="46"/>
      <c r="D63" s="4"/>
      <c r="E63" s="4"/>
      <c r="F63" s="4"/>
      <c r="G63" s="4"/>
      <c r="H63" s="4"/>
      <c r="I63" s="4"/>
      <c r="J63" s="4"/>
      <c r="K63" s="4"/>
      <c r="L63" s="5"/>
    </row>
    <row r="64" spans="1:12" ht="15.75">
      <c r="A64" s="44" t="s">
        <v>47</v>
      </c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5"/>
    </row>
    <row r="65" spans="1:12" ht="12.75">
      <c r="A65" s="3"/>
      <c r="B65" s="46"/>
      <c r="C65" s="46"/>
      <c r="D65" s="4"/>
      <c r="E65" s="4"/>
      <c r="F65" s="4"/>
      <c r="G65" s="4"/>
      <c r="H65" s="4"/>
      <c r="I65" s="4"/>
      <c r="J65" s="4"/>
      <c r="K65" s="4"/>
      <c r="L65" s="5"/>
    </row>
    <row r="66" spans="1:12" ht="12.75">
      <c r="A66" s="3" t="s">
        <v>36</v>
      </c>
      <c r="B66" s="46">
        <v>0.46</v>
      </c>
      <c r="C66" s="46"/>
      <c r="D66" s="6">
        <f aca="true" t="shared" si="6" ref="D66:L70">$B66*D$50</f>
        <v>0.41400000000000003</v>
      </c>
      <c r="E66" s="6">
        <f t="shared" si="6"/>
        <v>0.5980000000000001</v>
      </c>
      <c r="F66" s="6">
        <f t="shared" si="6"/>
        <v>0.759</v>
      </c>
      <c r="G66" s="6">
        <f t="shared" si="6"/>
        <v>1.0350000000000001</v>
      </c>
      <c r="H66" s="6">
        <f t="shared" si="6"/>
        <v>1.058</v>
      </c>
      <c r="I66" s="6">
        <f t="shared" si="6"/>
        <v>1.4720000000000002</v>
      </c>
      <c r="J66" s="6">
        <f t="shared" si="6"/>
        <v>0</v>
      </c>
      <c r="K66" s="6">
        <f t="shared" si="6"/>
        <v>0</v>
      </c>
      <c r="L66" s="7">
        <f t="shared" si="6"/>
        <v>0</v>
      </c>
    </row>
    <row r="67" spans="1:12" ht="12.75">
      <c r="A67" s="3" t="s">
        <v>37</v>
      </c>
      <c r="B67" s="46">
        <v>0.18</v>
      </c>
      <c r="C67" s="46"/>
      <c r="D67" s="6">
        <f t="shared" si="6"/>
        <v>0.162</v>
      </c>
      <c r="E67" s="6">
        <f t="shared" si="6"/>
        <v>0.23399999999999999</v>
      </c>
      <c r="F67" s="6">
        <f t="shared" si="6"/>
        <v>0.297</v>
      </c>
      <c r="G67" s="6">
        <f t="shared" si="6"/>
        <v>0.40499999999999997</v>
      </c>
      <c r="H67" s="6">
        <f t="shared" si="6"/>
        <v>0.414</v>
      </c>
      <c r="I67" s="6">
        <f t="shared" si="6"/>
        <v>0.576</v>
      </c>
      <c r="J67" s="6">
        <f t="shared" si="6"/>
        <v>0</v>
      </c>
      <c r="K67" s="6">
        <f t="shared" si="6"/>
        <v>0</v>
      </c>
      <c r="L67" s="7">
        <f t="shared" si="6"/>
        <v>0</v>
      </c>
    </row>
    <row r="68" spans="1:12" ht="12.75">
      <c r="A68" s="3" t="s">
        <v>38</v>
      </c>
      <c r="B68" s="46">
        <v>0.11</v>
      </c>
      <c r="C68" s="46"/>
      <c r="D68" s="6">
        <f t="shared" si="6"/>
        <v>0.099</v>
      </c>
      <c r="E68" s="6">
        <f t="shared" si="6"/>
        <v>0.14300000000000002</v>
      </c>
      <c r="F68" s="6">
        <f t="shared" si="6"/>
        <v>0.1815</v>
      </c>
      <c r="G68" s="6">
        <f t="shared" si="6"/>
        <v>0.2475</v>
      </c>
      <c r="H68" s="6">
        <f t="shared" si="6"/>
        <v>0.253</v>
      </c>
      <c r="I68" s="6">
        <f t="shared" si="6"/>
        <v>0.35200000000000004</v>
      </c>
      <c r="J68" s="6">
        <f t="shared" si="6"/>
        <v>0</v>
      </c>
      <c r="K68" s="6">
        <f t="shared" si="6"/>
        <v>0</v>
      </c>
      <c r="L68" s="7">
        <f t="shared" si="6"/>
        <v>0</v>
      </c>
    </row>
    <row r="69" spans="1:12" ht="12.75">
      <c r="A69" s="3" t="s">
        <v>39</v>
      </c>
      <c r="B69" s="43">
        <v>0.55</v>
      </c>
      <c r="C69" s="43"/>
      <c r="D69" s="6">
        <f t="shared" si="6"/>
        <v>0.49500000000000005</v>
      </c>
      <c r="E69" s="6">
        <f t="shared" si="6"/>
        <v>0.7150000000000001</v>
      </c>
      <c r="F69" s="6">
        <f t="shared" si="6"/>
        <v>0.9075</v>
      </c>
      <c r="G69" s="6">
        <f t="shared" si="6"/>
        <v>1.2375</v>
      </c>
      <c r="H69" s="6">
        <f t="shared" si="6"/>
        <v>1.265</v>
      </c>
      <c r="I69" s="6">
        <f t="shared" si="6"/>
        <v>1.7600000000000002</v>
      </c>
      <c r="J69" s="6">
        <f t="shared" si="6"/>
        <v>0</v>
      </c>
      <c r="K69" s="6">
        <f t="shared" si="6"/>
        <v>0</v>
      </c>
      <c r="L69" s="7">
        <f t="shared" si="6"/>
        <v>0</v>
      </c>
    </row>
    <row r="70" spans="1:12" ht="12.75">
      <c r="A70" s="3" t="s">
        <v>40</v>
      </c>
      <c r="B70" s="43">
        <v>0.74</v>
      </c>
      <c r="C70" s="43"/>
      <c r="D70" s="6">
        <f t="shared" si="6"/>
        <v>0.666</v>
      </c>
      <c r="E70" s="6">
        <f t="shared" si="6"/>
        <v>0.962</v>
      </c>
      <c r="F70" s="6">
        <f t="shared" si="6"/>
        <v>1.2209999999999999</v>
      </c>
      <c r="G70" s="6">
        <f t="shared" si="6"/>
        <v>1.665</v>
      </c>
      <c r="H70" s="6">
        <f t="shared" si="6"/>
        <v>1.702</v>
      </c>
      <c r="I70" s="6">
        <f t="shared" si="6"/>
        <v>2.368</v>
      </c>
      <c r="J70" s="6">
        <f t="shared" si="6"/>
        <v>0</v>
      </c>
      <c r="K70" s="6">
        <f t="shared" si="6"/>
        <v>0</v>
      </c>
      <c r="L70" s="7">
        <f t="shared" si="6"/>
        <v>0</v>
      </c>
    </row>
    <row r="71" spans="1:12" ht="12.75">
      <c r="A71" s="3"/>
      <c r="B71" s="46"/>
      <c r="C71" s="46"/>
      <c r="D71" s="6"/>
      <c r="E71" s="6"/>
      <c r="F71" s="6"/>
      <c r="G71" s="6"/>
      <c r="H71" s="4"/>
      <c r="I71" s="4"/>
      <c r="J71" s="4"/>
      <c r="K71" s="4"/>
      <c r="L71" s="5"/>
    </row>
    <row r="72" spans="1:12" ht="15.75">
      <c r="A72" s="44" t="s">
        <v>41</v>
      </c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5"/>
    </row>
    <row r="73" spans="1:12" ht="12.75">
      <c r="A73" s="3"/>
      <c r="B73" s="46"/>
      <c r="C73" s="46"/>
      <c r="D73" s="4"/>
      <c r="E73" s="4"/>
      <c r="F73" s="4"/>
      <c r="G73" s="4"/>
      <c r="H73" s="4"/>
      <c r="I73" s="4"/>
      <c r="J73" s="4"/>
      <c r="K73" s="4"/>
      <c r="L73" s="5"/>
    </row>
    <row r="74" spans="1:12" ht="12.75">
      <c r="A74" s="3" t="s">
        <v>42</v>
      </c>
      <c r="B74" s="46">
        <v>0.4</v>
      </c>
      <c r="C74" s="46"/>
      <c r="D74" s="6">
        <f aca="true" t="shared" si="7" ref="D74:L78">$B74*D$50</f>
        <v>0.36000000000000004</v>
      </c>
      <c r="E74" s="6">
        <f t="shared" si="7"/>
        <v>0.52</v>
      </c>
      <c r="F74" s="6">
        <f t="shared" si="7"/>
        <v>0.66</v>
      </c>
      <c r="G74" s="6">
        <f t="shared" si="7"/>
        <v>0.9</v>
      </c>
      <c r="H74" s="6">
        <f t="shared" si="7"/>
        <v>0.9199999999999999</v>
      </c>
      <c r="I74" s="6">
        <f t="shared" si="7"/>
        <v>1.2800000000000002</v>
      </c>
      <c r="J74" s="6">
        <f t="shared" si="7"/>
        <v>0</v>
      </c>
      <c r="K74" s="6">
        <f t="shared" si="7"/>
        <v>0</v>
      </c>
      <c r="L74" s="7">
        <f t="shared" si="7"/>
        <v>0</v>
      </c>
    </row>
    <row r="75" spans="1:12" ht="12.75">
      <c r="A75" s="3" t="s">
        <v>43</v>
      </c>
      <c r="B75" s="46">
        <v>0.35</v>
      </c>
      <c r="C75" s="46"/>
      <c r="D75" s="6">
        <f t="shared" si="7"/>
        <v>0.315</v>
      </c>
      <c r="E75" s="6">
        <f t="shared" si="7"/>
        <v>0.45499999999999996</v>
      </c>
      <c r="F75" s="6">
        <f t="shared" si="7"/>
        <v>0.5774999999999999</v>
      </c>
      <c r="G75" s="6">
        <f t="shared" si="7"/>
        <v>0.7875</v>
      </c>
      <c r="H75" s="6">
        <f t="shared" si="7"/>
        <v>0.8049999999999999</v>
      </c>
      <c r="I75" s="6">
        <f t="shared" si="7"/>
        <v>1.1199999999999999</v>
      </c>
      <c r="J75" s="6">
        <f t="shared" si="7"/>
        <v>0</v>
      </c>
      <c r="K75" s="6">
        <f t="shared" si="7"/>
        <v>0</v>
      </c>
      <c r="L75" s="7">
        <f t="shared" si="7"/>
        <v>0</v>
      </c>
    </row>
    <row r="76" spans="1:12" ht="12.75">
      <c r="A76" s="3" t="s">
        <v>44</v>
      </c>
      <c r="B76" s="46">
        <v>0.4</v>
      </c>
      <c r="C76" s="46"/>
      <c r="D76" s="6">
        <f t="shared" si="7"/>
        <v>0.36000000000000004</v>
      </c>
      <c r="E76" s="6">
        <f t="shared" si="7"/>
        <v>0.52</v>
      </c>
      <c r="F76" s="6">
        <f t="shared" si="7"/>
        <v>0.66</v>
      </c>
      <c r="G76" s="6">
        <f t="shared" si="7"/>
        <v>0.9</v>
      </c>
      <c r="H76" s="6">
        <f t="shared" si="7"/>
        <v>0.9199999999999999</v>
      </c>
      <c r="I76" s="6">
        <f t="shared" si="7"/>
        <v>1.2800000000000002</v>
      </c>
      <c r="J76" s="6">
        <f t="shared" si="7"/>
        <v>0</v>
      </c>
      <c r="K76" s="6">
        <f t="shared" si="7"/>
        <v>0</v>
      </c>
      <c r="L76" s="7">
        <f t="shared" si="7"/>
        <v>0</v>
      </c>
    </row>
    <row r="77" spans="1:12" ht="12.75">
      <c r="A77" s="3" t="s">
        <v>45</v>
      </c>
      <c r="B77" s="43">
        <v>0.77</v>
      </c>
      <c r="C77" s="43"/>
      <c r="D77" s="6">
        <f t="shared" si="7"/>
        <v>0.6930000000000001</v>
      </c>
      <c r="E77" s="6">
        <f t="shared" si="7"/>
        <v>1.0010000000000001</v>
      </c>
      <c r="F77" s="6">
        <f t="shared" si="7"/>
        <v>1.2705</v>
      </c>
      <c r="G77" s="6">
        <f t="shared" si="7"/>
        <v>1.7325</v>
      </c>
      <c r="H77" s="6">
        <f t="shared" si="7"/>
        <v>1.771</v>
      </c>
      <c r="I77" s="6">
        <f t="shared" si="7"/>
        <v>2.4640000000000004</v>
      </c>
      <c r="J77" s="6">
        <f t="shared" si="7"/>
        <v>0</v>
      </c>
      <c r="K77" s="6">
        <f t="shared" si="7"/>
        <v>0</v>
      </c>
      <c r="L77" s="7">
        <f t="shared" si="7"/>
        <v>0</v>
      </c>
    </row>
    <row r="78" spans="1:12" ht="12.75">
      <c r="A78" s="3" t="s">
        <v>46</v>
      </c>
      <c r="B78" s="43">
        <v>2</v>
      </c>
      <c r="C78" s="43"/>
      <c r="D78" s="6">
        <f t="shared" si="7"/>
        <v>1.8</v>
      </c>
      <c r="E78" s="6">
        <f t="shared" si="7"/>
        <v>2.6</v>
      </c>
      <c r="F78" s="6">
        <f t="shared" si="7"/>
        <v>3.3</v>
      </c>
      <c r="G78" s="6">
        <f t="shared" si="7"/>
        <v>4.5</v>
      </c>
      <c r="H78" s="6">
        <f t="shared" si="7"/>
        <v>4.6</v>
      </c>
      <c r="I78" s="6">
        <f t="shared" si="7"/>
        <v>6.4</v>
      </c>
      <c r="J78" s="6">
        <f t="shared" si="7"/>
        <v>0</v>
      </c>
      <c r="K78" s="6">
        <f t="shared" si="7"/>
        <v>0</v>
      </c>
      <c r="L78" s="7">
        <f t="shared" si="7"/>
        <v>0</v>
      </c>
    </row>
    <row r="79" spans="1:12" ht="13.5" thickBo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10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</sheetData>
  <sheetProtection password="DF99" sheet="1" objects="1" scenarios="1"/>
  <mergeCells count="33">
    <mergeCell ref="A18:K18"/>
    <mergeCell ref="D49:I49"/>
    <mergeCell ref="A46:K46"/>
    <mergeCell ref="B54:C54"/>
    <mergeCell ref="B55:C55"/>
    <mergeCell ref="B57:C57"/>
    <mergeCell ref="B49:C49"/>
    <mergeCell ref="B52:C52"/>
    <mergeCell ref="B53:C53"/>
    <mergeCell ref="B62:C62"/>
    <mergeCell ref="B63:C63"/>
    <mergeCell ref="B65:C65"/>
    <mergeCell ref="B58:C58"/>
    <mergeCell ref="B59:C59"/>
    <mergeCell ref="B60:C60"/>
    <mergeCell ref="B61:C61"/>
    <mergeCell ref="B70:C70"/>
    <mergeCell ref="B71:C71"/>
    <mergeCell ref="B73:C73"/>
    <mergeCell ref="B66:C66"/>
    <mergeCell ref="B67:C67"/>
    <mergeCell ref="B68:C68"/>
    <mergeCell ref="B69:C69"/>
    <mergeCell ref="B1:I1"/>
    <mergeCell ref="E21:I21"/>
    <mergeCell ref="B48:C48"/>
    <mergeCell ref="B78:C78"/>
    <mergeCell ref="A64:C64"/>
    <mergeCell ref="A72:C72"/>
    <mergeCell ref="B74:C74"/>
    <mergeCell ref="B75:C75"/>
    <mergeCell ref="B76:C76"/>
    <mergeCell ref="B77:C77"/>
  </mergeCells>
  <hyperlinks>
    <hyperlink ref="D5" r:id="rId1" display="http://www.apec.umn.edu/faculty/wlazarus/documents/mf2008.pdf"/>
  </hyperlinks>
  <printOptions/>
  <pageMargins left="0.75" right="0.75" top="1" bottom="1" header="0.5" footer="0.5"/>
  <pageSetup horizontalDpi="600" verticalDpi="600" orientation="landscape" r:id="rId2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2005-12-20T17:12:11Z</cp:lastPrinted>
  <dcterms:created xsi:type="dcterms:W3CDTF">2005-11-04T16:04:24Z</dcterms:created>
  <dcterms:modified xsi:type="dcterms:W3CDTF">2008-05-21T17:23:25Z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