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90" yWindow="105" windowWidth="16980" windowHeight="8550"/>
  </bookViews>
  <sheets>
    <sheet name="Sheet1" sheetId="1" r:id="rId1"/>
    <sheet name="Sheet2" sheetId="2" r:id="rId2"/>
    <sheet name="Sheet3" sheetId="3" r:id="rId3"/>
  </sheets>
  <calcPr calcId="125725" calcMode="autoNoTable"/>
</workbook>
</file>

<file path=xl/calcChain.xml><?xml version="1.0" encoding="utf-8"?>
<calcChain xmlns="http://schemas.openxmlformats.org/spreadsheetml/2006/main">
  <c r="N70" i="1"/>
  <c r="N69"/>
  <c r="N68"/>
  <c r="N67"/>
  <c r="N66"/>
  <c r="N62"/>
  <c r="N61"/>
  <c r="N60"/>
  <c r="N59"/>
  <c r="N58"/>
  <c r="N54"/>
  <c r="N53"/>
  <c r="N52"/>
  <c r="N51"/>
  <c r="N50"/>
  <c r="N46"/>
  <c r="N45"/>
  <c r="N44"/>
  <c r="N31"/>
  <c r="M31"/>
  <c r="N30"/>
  <c r="M30"/>
  <c r="N29"/>
  <c r="M29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M70"/>
  <c r="L70"/>
  <c r="K70"/>
  <c r="J70"/>
  <c r="I70"/>
  <c r="H70"/>
  <c r="G70"/>
  <c r="F70"/>
  <c r="E70"/>
  <c r="M69"/>
  <c r="L69"/>
  <c r="K69"/>
  <c r="J69"/>
  <c r="I69"/>
  <c r="H69"/>
  <c r="G69"/>
  <c r="F69"/>
  <c r="E69"/>
  <c r="M68"/>
  <c r="L68"/>
  <c r="K68"/>
  <c r="J68"/>
  <c r="I68"/>
  <c r="H68"/>
  <c r="G68"/>
  <c r="F68"/>
  <c r="E68"/>
  <c r="M67"/>
  <c r="L67"/>
  <c r="K67"/>
  <c r="J67"/>
  <c r="I67"/>
  <c r="H67"/>
  <c r="G67"/>
  <c r="F67"/>
  <c r="E67"/>
  <c r="M66"/>
  <c r="L66"/>
  <c r="K66"/>
  <c r="J66"/>
  <c r="I66"/>
  <c r="H66"/>
  <c r="G66"/>
  <c r="F66"/>
  <c r="E66"/>
  <c r="M62"/>
  <c r="L62"/>
  <c r="K62"/>
  <c r="J62"/>
  <c r="I62"/>
  <c r="H62"/>
  <c r="G62"/>
  <c r="F62"/>
  <c r="E62"/>
  <c r="M61"/>
  <c r="L61"/>
  <c r="K61"/>
  <c r="J61"/>
  <c r="I61"/>
  <c r="H61"/>
  <c r="G61"/>
  <c r="F61"/>
  <c r="E61"/>
  <c r="M60"/>
  <c r="L60"/>
  <c r="K60"/>
  <c r="J60"/>
  <c r="I60"/>
  <c r="H60"/>
  <c r="G60"/>
  <c r="F60"/>
  <c r="E60"/>
  <c r="M59"/>
  <c r="L59"/>
  <c r="K59"/>
  <c r="J59"/>
  <c r="I59"/>
  <c r="H59"/>
  <c r="G59"/>
  <c r="F59"/>
  <c r="E59"/>
  <c r="M58"/>
  <c r="L58"/>
  <c r="K58"/>
  <c r="J58"/>
  <c r="I58"/>
  <c r="H58"/>
  <c r="G58"/>
  <c r="F58"/>
  <c r="E58"/>
  <c r="M54"/>
  <c r="L54"/>
  <c r="K54"/>
  <c r="J54"/>
  <c r="I54"/>
  <c r="H54"/>
  <c r="G54"/>
  <c r="F54"/>
  <c r="E54"/>
  <c r="M53"/>
  <c r="L53"/>
  <c r="K53"/>
  <c r="J53"/>
  <c r="I53"/>
  <c r="H53"/>
  <c r="G53"/>
  <c r="F53"/>
  <c r="E53"/>
  <c r="M52"/>
  <c r="L52"/>
  <c r="K52"/>
  <c r="J52"/>
  <c r="I52"/>
  <c r="H52"/>
  <c r="G52"/>
  <c r="F52"/>
  <c r="E52"/>
  <c r="M51"/>
  <c r="L51"/>
  <c r="K51"/>
  <c r="J51"/>
  <c r="I51"/>
  <c r="H51"/>
  <c r="G51"/>
  <c r="F51"/>
  <c r="E51"/>
  <c r="M50"/>
  <c r="L50"/>
  <c r="K50"/>
  <c r="J50"/>
  <c r="I50"/>
  <c r="H50"/>
  <c r="G50"/>
  <c r="F50"/>
  <c r="E50"/>
  <c r="M46"/>
  <c r="L46"/>
  <c r="K46"/>
  <c r="J46"/>
  <c r="I46"/>
  <c r="H46"/>
  <c r="G46"/>
  <c r="F46"/>
  <c r="M45"/>
  <c r="L45"/>
  <c r="K45"/>
  <c r="J45"/>
  <c r="I45"/>
  <c r="H45"/>
  <c r="G45"/>
  <c r="F45"/>
  <c r="M44"/>
  <c r="L44"/>
  <c r="K44"/>
  <c r="J44"/>
  <c r="I44"/>
  <c r="H44"/>
  <c r="G44"/>
  <c r="F44"/>
  <c r="E44"/>
  <c r="L31"/>
  <c r="L30"/>
  <c r="L29"/>
  <c r="L26"/>
  <c r="L25"/>
  <c r="L24"/>
  <c r="L23"/>
  <c r="L22"/>
  <c r="L21"/>
  <c r="L20"/>
  <c r="L19"/>
  <c r="L18"/>
  <c r="L17"/>
  <c r="L16"/>
  <c r="L15"/>
  <c r="K31"/>
  <c r="J31"/>
  <c r="K30"/>
  <c r="J30"/>
  <c r="K29"/>
  <c r="J29"/>
  <c r="K26"/>
  <c r="K25"/>
  <c r="K24"/>
  <c r="K23"/>
  <c r="K22"/>
  <c r="K21"/>
  <c r="K20"/>
  <c r="K19"/>
  <c r="K18"/>
  <c r="K17"/>
  <c r="K16"/>
  <c r="K15"/>
  <c r="J26"/>
  <c r="J25"/>
  <c r="J24"/>
  <c r="J23"/>
  <c r="J22"/>
  <c r="J21"/>
  <c r="J20"/>
  <c r="J19"/>
  <c r="J18"/>
  <c r="J17"/>
  <c r="J16"/>
  <c r="J15"/>
  <c r="E46"/>
  <c r="E45"/>
  <c r="I31"/>
  <c r="H31"/>
  <c r="G31"/>
  <c r="F31"/>
  <c r="E31"/>
  <c r="I30"/>
  <c r="H30"/>
  <c r="G30"/>
  <c r="F30"/>
  <c r="E30"/>
  <c r="I29"/>
  <c r="H29"/>
  <c r="G29"/>
  <c r="F29"/>
  <c r="E29"/>
  <c r="I26"/>
  <c r="H26"/>
  <c r="G26"/>
  <c r="F26"/>
  <c r="E26"/>
  <c r="I25"/>
  <c r="H25"/>
  <c r="G25"/>
  <c r="F25"/>
  <c r="E25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</calcChain>
</file>

<file path=xl/sharedStrings.xml><?xml version="1.0" encoding="utf-8"?>
<sst xmlns="http://schemas.openxmlformats.org/spreadsheetml/2006/main" count="63" uniqueCount="56">
  <si>
    <t>Tractors</t>
  </si>
  <si>
    <t>40 HP</t>
  </si>
  <si>
    <t>60 HP</t>
  </si>
  <si>
    <t>75 HP</t>
  </si>
  <si>
    <t>105 HP</t>
  </si>
  <si>
    <t>130 HP</t>
  </si>
  <si>
    <t>160 HP</t>
  </si>
  <si>
    <t>200 HP</t>
  </si>
  <si>
    <t>225 HP</t>
  </si>
  <si>
    <t>260 HP</t>
  </si>
  <si>
    <t>310 HP</t>
  </si>
  <si>
    <t>360 HP</t>
  </si>
  <si>
    <t>425 HP</t>
  </si>
  <si>
    <t>Combines</t>
  </si>
  <si>
    <t>190 HP</t>
  </si>
  <si>
    <t>220 HP</t>
  </si>
  <si>
    <t>275 HP</t>
  </si>
  <si>
    <t xml:space="preserve">Estimated </t>
  </si>
  <si>
    <t>Fuel use</t>
  </si>
  <si>
    <t>Gal/hour</t>
  </si>
  <si>
    <t>Cost/hr</t>
  </si>
  <si>
    <t xml:space="preserve">Tillage </t>
  </si>
  <si>
    <t>Field Cultivator</t>
  </si>
  <si>
    <t>Tandom Disk</t>
  </si>
  <si>
    <t>Tandom Disk (HD)</t>
  </si>
  <si>
    <t>Row Crop Planter</t>
  </si>
  <si>
    <t>Minimum Till Planter</t>
  </si>
  <si>
    <t>Grain Drill</t>
  </si>
  <si>
    <t>Presswheel Drill</t>
  </si>
  <si>
    <t>No-Till Drill</t>
  </si>
  <si>
    <t>Cultivator</t>
  </si>
  <si>
    <t>Rotary Hoe</t>
  </si>
  <si>
    <t>Boom Sprayer</t>
  </si>
  <si>
    <t>Anhydrous Applicator</t>
  </si>
  <si>
    <t>Stalk Shreader</t>
  </si>
  <si>
    <t>Mower Conditioner</t>
  </si>
  <si>
    <t>Hay Swather</t>
  </si>
  <si>
    <t>Hay Baler PTO (twine)</t>
  </si>
  <si>
    <t>Round Baler (1500 lb)</t>
  </si>
  <si>
    <t>Combine (various heads)</t>
  </si>
  <si>
    <t xml:space="preserve">Estimated Fuel </t>
  </si>
  <si>
    <t>Use Gal/acre</t>
  </si>
  <si>
    <t xml:space="preserve">Harvesting </t>
  </si>
  <si>
    <t xml:space="preserve">Planting </t>
  </si>
  <si>
    <t>Year to Year Fuel Cost Comparison</t>
  </si>
  <si>
    <t>Misc Equipment</t>
  </si>
  <si>
    <t>Table 2.   Diesel fuel cost per acre for field operations</t>
  </si>
  <si>
    <t>#2 diesel$/gal</t>
  </si>
  <si>
    <t xml:space="preserve"> </t>
  </si>
  <si>
    <r>
      <t xml:space="preserve">Fuel use estimates taken from </t>
    </r>
    <r>
      <rPr>
        <b/>
        <sz val="12"/>
        <rFont val="Arial"/>
        <family val="2"/>
      </rPr>
      <t>Machinery Cost Estimates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University of MN -William F. Lazarus</t>
    </r>
  </si>
  <si>
    <t xml:space="preserve">Developed by Tom Dorn UNL Exension  Educator  </t>
  </si>
  <si>
    <t>Revised 2/14/2013</t>
  </si>
  <si>
    <r>
      <rPr>
        <b/>
        <sz val="9"/>
        <rFont val="Arial"/>
        <family val="2"/>
      </rPr>
      <t xml:space="preserve">Prices for non-tax #2 diesel taken fromFutures -Based PriceForcasts forNon-taxableDiesel Fuel  Kansas State University-Kevin Dhuyvetter   </t>
    </r>
    <r>
      <rPr>
        <b/>
        <sz val="14"/>
        <rFont val="Arial"/>
        <family val="2"/>
      </rPr>
      <t xml:space="preserve">  </t>
    </r>
  </si>
  <si>
    <t xml:space="preserve">Note:  When  adding fuel prices,  change the price on row 10 and in table 2 row 40    </t>
  </si>
  <si>
    <r>
      <t>Only  the fuel prices for 2013 and 2014 (</t>
    </r>
    <r>
      <rPr>
        <b/>
        <u/>
        <sz val="12"/>
        <color rgb="FF0070C0"/>
        <rFont val="Arial"/>
        <family val="2"/>
      </rPr>
      <t>in blue font )</t>
    </r>
    <r>
      <rPr>
        <b/>
        <u/>
        <sz val="12"/>
        <rFont val="Arial"/>
        <family val="2"/>
      </rPr>
      <t xml:space="preserve"> can be changed by the user</t>
    </r>
  </si>
  <si>
    <t xml:space="preserve">                             Table 1. Diesel cost per hour for various power units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</si>
</sst>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1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  <font>
      <b/>
      <u/>
      <sz val="10"/>
      <color rgb="FF0070C0"/>
      <name val="Arial"/>
      <family val="2"/>
    </font>
    <font>
      <b/>
      <sz val="9"/>
      <name val="Arial"/>
      <family val="2"/>
    </font>
    <font>
      <b/>
      <sz val="10"/>
      <color rgb="FF0070C0"/>
      <name val="Arial"/>
      <family val="2"/>
    </font>
    <font>
      <b/>
      <u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8" fontId="0" fillId="0" borderId="0" xfId="0" applyNumberFormat="1" applyBorder="1"/>
    <xf numFmtId="8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2" fontId="0" fillId="0" borderId="6" xfId="0" applyNumberFormat="1" applyBorder="1" applyAlignment="1">
      <alignment horizontal="center"/>
    </xf>
    <xf numFmtId="0" fontId="0" fillId="0" borderId="2" xfId="0" applyFill="1" applyBorder="1"/>
    <xf numFmtId="0" fontId="2" fillId="0" borderId="7" xfId="0" applyFont="1" applyBorder="1"/>
    <xf numFmtId="0" fontId="0" fillId="0" borderId="8" xfId="0" applyBorder="1"/>
    <xf numFmtId="0" fontId="0" fillId="0" borderId="0" xfId="0" applyFill="1" applyBorder="1"/>
    <xf numFmtId="8" fontId="0" fillId="0" borderId="4" xfId="0" applyNumberFormat="1" applyBorder="1"/>
    <xf numFmtId="8" fontId="0" fillId="0" borderId="5" xfId="0" applyNumberFormat="1" applyBorder="1"/>
    <xf numFmtId="0" fontId="6" fillId="0" borderId="0" xfId="0" applyFont="1" applyAlignment="1">
      <alignment horizontal="center"/>
    </xf>
    <xf numFmtId="0" fontId="2" fillId="0" borderId="9" xfId="0" applyFont="1" applyBorder="1"/>
    <xf numFmtId="0" fontId="0" fillId="0" borderId="0" xfId="0" applyBorder="1" applyAlignment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4" xfId="0" applyBorder="1" applyAlignment="1"/>
    <xf numFmtId="164" fontId="1" fillId="0" borderId="10" xfId="0" quotePrefix="1" applyNumberFormat="1" applyFont="1" applyBorder="1" applyProtection="1"/>
    <xf numFmtId="0" fontId="9" fillId="0" borderId="0" xfId="1" applyFont="1" applyAlignment="1" applyProtection="1"/>
    <xf numFmtId="0" fontId="0" fillId="0" borderId="12" xfId="0" applyBorder="1"/>
    <xf numFmtId="0" fontId="0" fillId="0" borderId="13" xfId="0" applyBorder="1"/>
    <xf numFmtId="0" fontId="2" fillId="0" borderId="11" xfId="0" applyFont="1" applyBorder="1"/>
    <xf numFmtId="164" fontId="5" fillId="0" borderId="0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>
      <protection locked="0"/>
    </xf>
    <xf numFmtId="164" fontId="8" fillId="0" borderId="0" xfId="0" quotePrefix="1" applyNumberFormat="1" applyFont="1" applyBorder="1"/>
    <xf numFmtId="164" fontId="8" fillId="0" borderId="0" xfId="0" applyNumberFormat="1" applyFont="1" applyBorder="1"/>
    <xf numFmtId="164" fontId="1" fillId="0" borderId="12" xfId="0" quotePrefix="1" applyNumberFormat="1" applyFont="1" applyBorder="1" applyProtection="1"/>
    <xf numFmtId="164" fontId="1" fillId="0" borderId="4" xfId="0" quotePrefix="1" applyNumberFormat="1" applyFont="1" applyBorder="1" applyProtection="1"/>
    <xf numFmtId="164" fontId="1" fillId="0" borderId="4" xfId="0" applyNumberFormat="1" applyFont="1" applyBorder="1" applyProtection="1"/>
    <xf numFmtId="164" fontId="8" fillId="0" borderId="4" xfId="0" applyNumberFormat="1" applyFont="1" applyFill="1" applyBorder="1" applyProtection="1"/>
    <xf numFmtId="2" fontId="0" fillId="0" borderId="4" xfId="0" applyNumberFormat="1" applyFill="1" applyBorder="1" applyAlignment="1">
      <alignment horizontal="center"/>
    </xf>
    <xf numFmtId="0" fontId="9" fillId="0" borderId="0" xfId="1" applyFont="1" applyAlignment="1" applyProtection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0" fillId="0" borderId="1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0" xfId="0" applyFont="1" applyBorder="1"/>
    <xf numFmtId="164" fontId="12" fillId="0" borderId="4" xfId="0" applyNumberFormat="1" applyFont="1" applyFill="1" applyBorder="1" applyProtection="1">
      <protection locked="0"/>
    </xf>
    <xf numFmtId="164" fontId="12" fillId="0" borderId="5" xfId="0" applyNumberFormat="1" applyFont="1" applyFill="1" applyBorder="1" applyProtection="1">
      <protection locked="0"/>
    </xf>
    <xf numFmtId="164" fontId="12" fillId="0" borderId="11" xfId="0" applyNumberFormat="1" applyFont="1" applyFill="1" applyBorder="1" applyProtection="1">
      <protection locked="0"/>
    </xf>
    <xf numFmtId="164" fontId="12" fillId="0" borderId="13" xfId="0" applyNumberFormat="1" applyFont="1" applyFill="1" applyBorder="1" applyProtection="1">
      <protection locked="0"/>
    </xf>
    <xf numFmtId="164" fontId="1" fillId="0" borderId="11" xfId="0" quotePrefix="1" applyNumberFormat="1" applyFont="1" applyBorder="1" applyProtection="1"/>
    <xf numFmtId="164" fontId="1" fillId="0" borderId="12" xfId="0" applyNumberFormat="1" applyFont="1" applyBorder="1" applyProtection="1"/>
    <xf numFmtId="164" fontId="8" fillId="0" borderId="12" xfId="0" applyNumberFormat="1" applyFont="1" applyFill="1" applyBorder="1" applyProtection="1"/>
    <xf numFmtId="0" fontId="0" fillId="0" borderId="0" xfId="0" applyBorder="1" applyAlignment="1">
      <alignment horizontal="center"/>
    </xf>
    <xf numFmtId="164" fontId="1" fillId="0" borderId="20" xfId="0" quotePrefix="1" applyNumberFormat="1" applyFont="1" applyBorder="1" applyProtection="1"/>
    <xf numFmtId="0" fontId="1" fillId="0" borderId="0" xfId="0" applyFont="1" applyFill="1" applyBorder="1"/>
    <xf numFmtId="0" fontId="7" fillId="0" borderId="0" xfId="1" applyAlignment="1" applyProtection="1"/>
    <xf numFmtId="0" fontId="0" fillId="0" borderId="0" xfId="0" applyAlignment="1"/>
    <xf numFmtId="0" fontId="1" fillId="0" borderId="0" xfId="0" applyFont="1" applyAlignment="1"/>
    <xf numFmtId="0" fontId="0" fillId="0" borderId="13" xfId="0" applyBorder="1" applyAlignment="1"/>
    <xf numFmtId="0" fontId="2" fillId="0" borderId="7" xfId="0" applyFont="1" applyBorder="1" applyAlignment="1"/>
    <xf numFmtId="0" fontId="0" fillId="0" borderId="6" xfId="0" applyBorder="1" applyAlignment="1"/>
    <xf numFmtId="0" fontId="0" fillId="0" borderId="4" xfId="0" applyBorder="1" applyAlignment="1">
      <alignment horizontal="center"/>
    </xf>
    <xf numFmtId="0" fontId="0" fillId="0" borderId="12" xfId="0" applyBorder="1" applyAlignment="1"/>
    <xf numFmtId="0" fontId="7" fillId="0" borderId="0" xfId="1" applyAlignment="1" applyProtection="1"/>
    <xf numFmtId="0" fontId="0" fillId="0" borderId="20" xfId="0" applyBorder="1"/>
    <xf numFmtId="164" fontId="13" fillId="0" borderId="21" xfId="0" applyNumberFormat="1" applyFont="1" applyBorder="1" applyAlignment="1" applyProtection="1">
      <alignment horizontal="center"/>
      <protection locked="0"/>
    </xf>
    <xf numFmtId="164" fontId="15" fillId="0" borderId="13" xfId="0" applyNumberFormat="1" applyFon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7" fillId="0" borderId="0" xfId="1" applyBorder="1" applyAlignment="1" applyProtection="1"/>
    <xf numFmtId="1" fontId="1" fillId="0" borderId="20" xfId="0" applyNumberFormat="1" applyFont="1" applyBorder="1" applyAlignment="1"/>
    <xf numFmtId="0" fontId="0" fillId="0" borderId="0" xfId="0" applyAlignment="1"/>
    <xf numFmtId="0" fontId="7" fillId="0" borderId="1" xfId="1" applyBorder="1" applyAlignment="1" applyProtection="1"/>
    <xf numFmtId="0" fontId="7" fillId="0" borderId="0" xfId="1" applyAlignment="1" applyProtection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14" fontId="1" fillId="0" borderId="11" xfId="0" applyNumberFormat="1" applyFont="1" applyBorder="1" applyAlignment="1"/>
    <xf numFmtId="0" fontId="11" fillId="0" borderId="0" xfId="1" applyFont="1" applyAlignment="1" applyProtection="1"/>
    <xf numFmtId="0" fontId="1" fillId="0" borderId="0" xfId="0" applyFont="1" applyAlignment="1"/>
    <xf numFmtId="0" fontId="12" fillId="2" borderId="0" xfId="0" applyFont="1" applyFill="1" applyAlignment="1"/>
    <xf numFmtId="0" fontId="10" fillId="0" borderId="3" xfId="0" applyFont="1" applyBorder="1" applyAlignment="1"/>
    <xf numFmtId="0" fontId="0" fillId="0" borderId="4" xfId="0" applyBorder="1" applyAlignment="1"/>
    <xf numFmtId="0" fontId="3" fillId="0" borderId="23" xfId="0" applyFont="1" applyBorder="1" applyAlignment="1">
      <alignment horizontal="left"/>
    </xf>
    <xf numFmtId="0" fontId="0" fillId="0" borderId="22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ncaster.unl.edu/111-worksheet%20files/FuelCost%20%20%20%20%20%20%20%20%20%20%20%20%20%20%20%20%20estimator%20.xlsAB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74"/>
  <sheetViews>
    <sheetView tabSelected="1" zoomScaleNormal="100" workbookViewId="0">
      <selection activeCell="K11" sqref="K11"/>
    </sheetView>
  </sheetViews>
  <sheetFormatPr defaultRowHeight="12.75"/>
  <cols>
    <col min="1" max="1" width="2.28515625" customWidth="1"/>
    <col min="2" max="2" width="21" customWidth="1"/>
    <col min="3" max="3" width="12.85546875" customWidth="1"/>
    <col min="4" max="6" width="9.42578125" customWidth="1"/>
    <col min="7" max="7" width="9.5703125" customWidth="1"/>
    <col min="8" max="10" width="9.42578125" customWidth="1"/>
    <col min="11" max="11" width="11.140625" customWidth="1"/>
    <col min="12" max="12" width="10.140625" customWidth="1"/>
    <col min="13" max="13" width="11" customWidth="1"/>
    <col min="14" max="14" width="10" customWidth="1"/>
    <col min="15" max="21" width="9.140625" customWidth="1"/>
    <col min="22" max="22" width="48" customWidth="1"/>
  </cols>
  <sheetData>
    <row r="1" spans="2:28" ht="18">
      <c r="B1" s="16"/>
      <c r="C1" s="73" t="s">
        <v>44</v>
      </c>
      <c r="D1" s="70"/>
      <c r="E1" s="70"/>
      <c r="F1" s="70"/>
      <c r="G1" s="70"/>
      <c r="H1" s="70"/>
      <c r="I1" s="70"/>
    </row>
    <row r="2" spans="2:28">
      <c r="C2" s="56"/>
      <c r="D2" s="56"/>
      <c r="E2" s="57" t="s">
        <v>50</v>
      </c>
      <c r="F2" s="56"/>
      <c r="G2" s="56"/>
    </row>
    <row r="3" spans="2:28" ht="13.5" thickBot="1"/>
    <row r="4" spans="2:28" ht="13.5" thickBot="1">
      <c r="K4" s="79" t="s">
        <v>51</v>
      </c>
      <c r="L4" s="78"/>
      <c r="M4" s="36"/>
      <c r="N4" s="23"/>
    </row>
    <row r="5" spans="2:28" ht="15.75">
      <c r="C5" s="81" t="s">
        <v>49</v>
      </c>
      <c r="D5" s="70"/>
      <c r="E5" s="70"/>
      <c r="F5" s="70"/>
      <c r="G5" s="70"/>
      <c r="H5" s="70"/>
      <c r="I5" s="70"/>
      <c r="J5" s="70"/>
      <c r="K5" s="70"/>
      <c r="L5" s="70"/>
    </row>
    <row r="6" spans="2:28" ht="15.75">
      <c r="C6" s="80" t="s">
        <v>54</v>
      </c>
      <c r="D6" s="70"/>
      <c r="E6" s="70"/>
      <c r="F6" s="70"/>
      <c r="G6" s="70"/>
      <c r="H6" s="70"/>
      <c r="I6" s="70"/>
      <c r="J6" s="70"/>
      <c r="K6" s="70"/>
      <c r="L6" s="70"/>
      <c r="M6" s="70"/>
      <c r="V6" s="55"/>
    </row>
    <row r="7" spans="2:28" ht="13.5" thickBot="1">
      <c r="D7" s="83" t="s">
        <v>53</v>
      </c>
      <c r="E7" s="84"/>
      <c r="F7" s="84"/>
      <c r="G7" s="84"/>
      <c r="H7" s="84"/>
      <c r="I7" s="84"/>
      <c r="J7" s="84"/>
      <c r="K7" s="84"/>
      <c r="L7" s="84"/>
      <c r="V7" s="70"/>
      <c r="W7" s="70"/>
      <c r="X7" s="70"/>
      <c r="Y7" s="70"/>
      <c r="Z7" s="70"/>
      <c r="AA7" s="70"/>
      <c r="AB7" s="70"/>
    </row>
    <row r="8" spans="2:28" ht="18.75" thickBot="1">
      <c r="B8" s="74" t="s">
        <v>52</v>
      </c>
      <c r="C8" s="75"/>
      <c r="D8" s="75"/>
      <c r="E8" s="75"/>
      <c r="F8" s="75"/>
      <c r="G8" s="75"/>
      <c r="H8" s="75"/>
      <c r="I8" s="75"/>
      <c r="J8" s="75"/>
      <c r="K8" s="75"/>
      <c r="L8" s="58"/>
      <c r="M8" s="71" t="s">
        <v>48</v>
      </c>
      <c r="N8" s="72"/>
    </row>
    <row r="9" spans="2:28" ht="18.75" thickBot="1">
      <c r="B9" s="85" t="s">
        <v>55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68"/>
      <c r="N9" s="63"/>
    </row>
    <row r="10" spans="2:28" ht="13.5" thickBot="1">
      <c r="B10" s="1"/>
      <c r="C10" s="2"/>
      <c r="D10" s="37"/>
      <c r="E10" s="2">
        <v>2005</v>
      </c>
      <c r="F10" s="2">
        <v>2006</v>
      </c>
      <c r="G10" s="2">
        <v>2007</v>
      </c>
      <c r="H10" s="13">
        <v>2008</v>
      </c>
      <c r="I10" s="13">
        <v>2009</v>
      </c>
      <c r="J10" s="13">
        <v>2010</v>
      </c>
      <c r="K10" s="13">
        <v>2011</v>
      </c>
      <c r="L10" s="13">
        <v>2012</v>
      </c>
      <c r="M10" s="67">
        <v>2013</v>
      </c>
      <c r="N10" s="69">
        <v>2014</v>
      </c>
    </row>
    <row r="11" spans="2:28" ht="13.5" thickBot="1">
      <c r="B11" s="1"/>
      <c r="C11" s="2"/>
      <c r="D11" s="37" t="s">
        <v>17</v>
      </c>
      <c r="E11" s="22">
        <v>1.8859999999999999</v>
      </c>
      <c r="F11" s="22">
        <v>2.165</v>
      </c>
      <c r="G11" s="22">
        <v>2.3479999999999999</v>
      </c>
      <c r="H11" s="32">
        <v>3.68</v>
      </c>
      <c r="I11" s="33">
        <v>1.96</v>
      </c>
      <c r="J11" s="34">
        <v>2.4500000000000002</v>
      </c>
      <c r="K11" s="45">
        <v>3.41</v>
      </c>
      <c r="L11" s="46">
        <v>3.43</v>
      </c>
      <c r="M11" s="65">
        <v>0</v>
      </c>
      <c r="N11" s="65">
        <v>0</v>
      </c>
    </row>
    <row r="12" spans="2:28">
      <c r="B12" s="1"/>
      <c r="C12" s="2"/>
      <c r="D12" s="38" t="s">
        <v>18</v>
      </c>
      <c r="E12" s="2"/>
      <c r="F12" s="2"/>
      <c r="G12" s="2"/>
      <c r="H12" s="2"/>
      <c r="I12" s="2"/>
      <c r="J12" s="2"/>
      <c r="K12" s="2"/>
      <c r="L12" s="3"/>
      <c r="M12" s="2"/>
    </row>
    <row r="13" spans="2:28" ht="13.5" thickBot="1">
      <c r="B13" s="1"/>
      <c r="C13" s="2"/>
      <c r="D13" s="38" t="s">
        <v>19</v>
      </c>
      <c r="E13" s="2" t="s">
        <v>20</v>
      </c>
      <c r="F13" s="2" t="s">
        <v>20</v>
      </c>
      <c r="G13" s="2" t="s">
        <v>20</v>
      </c>
      <c r="H13" s="2" t="s">
        <v>20</v>
      </c>
      <c r="I13" s="2" t="s">
        <v>20</v>
      </c>
      <c r="J13" s="2" t="s">
        <v>20</v>
      </c>
      <c r="K13" s="2" t="s">
        <v>20</v>
      </c>
      <c r="L13" s="3" t="s">
        <v>20</v>
      </c>
      <c r="M13" s="2"/>
      <c r="N13" s="54"/>
    </row>
    <row r="14" spans="2:28" ht="16.5" thickBot="1">
      <c r="B14" s="26" t="s">
        <v>0</v>
      </c>
      <c r="C14" s="24"/>
      <c r="D14" s="39"/>
      <c r="E14" s="24"/>
      <c r="F14" s="24"/>
      <c r="G14" s="24"/>
      <c r="H14" s="24"/>
      <c r="I14" s="24"/>
      <c r="J14" s="24"/>
      <c r="K14" s="24"/>
      <c r="L14" s="25"/>
      <c r="M14" s="2"/>
    </row>
    <row r="15" spans="2:28">
      <c r="B15" s="1"/>
      <c r="C15" s="2" t="s">
        <v>1</v>
      </c>
      <c r="D15" s="38">
        <v>1.8</v>
      </c>
      <c r="E15" s="4">
        <f t="shared" ref="E15:N26" si="0">$D15*E$11</f>
        <v>3.3948</v>
      </c>
      <c r="F15" s="4">
        <f t="shared" si="0"/>
        <v>3.8970000000000002</v>
      </c>
      <c r="G15" s="4">
        <f t="shared" si="0"/>
        <v>4.2263999999999999</v>
      </c>
      <c r="H15" s="4">
        <f t="shared" si="0"/>
        <v>6.6240000000000006</v>
      </c>
      <c r="I15" s="4">
        <f t="shared" si="0"/>
        <v>3.528</v>
      </c>
      <c r="J15" s="4">
        <f t="shared" ref="J15:J26" si="1">$D15*J$11</f>
        <v>4.41</v>
      </c>
      <c r="K15" s="4">
        <f t="shared" si="0"/>
        <v>6.1380000000000008</v>
      </c>
      <c r="L15" s="5">
        <f t="shared" si="0"/>
        <v>6.1740000000000004</v>
      </c>
      <c r="M15" s="5">
        <f t="shared" si="0"/>
        <v>0</v>
      </c>
      <c r="N15" s="5">
        <f t="shared" si="0"/>
        <v>0</v>
      </c>
    </row>
    <row r="16" spans="2:28">
      <c r="B16" s="1"/>
      <c r="C16" s="2" t="s">
        <v>2</v>
      </c>
      <c r="D16" s="38">
        <v>2.6</v>
      </c>
      <c r="E16" s="4">
        <f t="shared" si="0"/>
        <v>4.9036</v>
      </c>
      <c r="F16" s="4">
        <f t="shared" si="0"/>
        <v>5.6290000000000004</v>
      </c>
      <c r="G16" s="4">
        <f t="shared" si="0"/>
        <v>6.1048</v>
      </c>
      <c r="H16" s="4">
        <f t="shared" si="0"/>
        <v>9.5680000000000014</v>
      </c>
      <c r="I16" s="4">
        <f t="shared" si="0"/>
        <v>5.0960000000000001</v>
      </c>
      <c r="J16" s="4">
        <f t="shared" si="1"/>
        <v>6.370000000000001</v>
      </c>
      <c r="K16" s="4">
        <f t="shared" si="0"/>
        <v>8.8660000000000014</v>
      </c>
      <c r="L16" s="5">
        <f t="shared" si="0"/>
        <v>8.918000000000001</v>
      </c>
      <c r="M16" s="5">
        <f t="shared" si="0"/>
        <v>0</v>
      </c>
      <c r="N16" s="5">
        <f t="shared" si="0"/>
        <v>0</v>
      </c>
    </row>
    <row r="17" spans="2:14">
      <c r="B17" s="1"/>
      <c r="C17" s="2" t="s">
        <v>3</v>
      </c>
      <c r="D17" s="38">
        <v>3.3</v>
      </c>
      <c r="E17" s="4">
        <f t="shared" si="0"/>
        <v>6.2237999999999989</v>
      </c>
      <c r="F17" s="4">
        <f t="shared" si="0"/>
        <v>7.1444999999999999</v>
      </c>
      <c r="G17" s="4">
        <f t="shared" si="0"/>
        <v>7.7483999999999993</v>
      </c>
      <c r="H17" s="4">
        <f t="shared" si="0"/>
        <v>12.144</v>
      </c>
      <c r="I17" s="4">
        <f t="shared" si="0"/>
        <v>6.468</v>
      </c>
      <c r="J17" s="4">
        <f t="shared" si="1"/>
        <v>8.0850000000000009</v>
      </c>
      <c r="K17" s="4">
        <f t="shared" si="0"/>
        <v>11.253</v>
      </c>
      <c r="L17" s="5">
        <f t="shared" si="0"/>
        <v>11.318999999999999</v>
      </c>
      <c r="M17" s="5">
        <f t="shared" si="0"/>
        <v>0</v>
      </c>
      <c r="N17" s="5">
        <f t="shared" si="0"/>
        <v>0</v>
      </c>
    </row>
    <row r="18" spans="2:14">
      <c r="B18" s="1"/>
      <c r="C18" s="2" t="s">
        <v>4</v>
      </c>
      <c r="D18" s="38">
        <v>4.5999999999999996</v>
      </c>
      <c r="E18" s="4">
        <f t="shared" si="0"/>
        <v>8.6755999999999993</v>
      </c>
      <c r="F18" s="4">
        <f t="shared" si="0"/>
        <v>9.9589999999999996</v>
      </c>
      <c r="G18" s="4">
        <f t="shared" si="0"/>
        <v>10.800799999999999</v>
      </c>
      <c r="H18" s="4">
        <f t="shared" si="0"/>
        <v>16.928000000000001</v>
      </c>
      <c r="I18" s="4">
        <f t="shared" si="0"/>
        <v>9.016</v>
      </c>
      <c r="J18" s="4">
        <f t="shared" si="1"/>
        <v>11.27</v>
      </c>
      <c r="K18" s="4">
        <f t="shared" si="0"/>
        <v>15.686</v>
      </c>
      <c r="L18" s="5">
        <f t="shared" si="0"/>
        <v>15.777999999999999</v>
      </c>
      <c r="M18" s="5">
        <f t="shared" si="0"/>
        <v>0</v>
      </c>
      <c r="N18" s="5">
        <f t="shared" si="0"/>
        <v>0</v>
      </c>
    </row>
    <row r="19" spans="2:14">
      <c r="B19" s="1"/>
      <c r="C19" s="2" t="s">
        <v>5</v>
      </c>
      <c r="D19" s="38">
        <v>5.7</v>
      </c>
      <c r="E19" s="4">
        <f t="shared" si="0"/>
        <v>10.7502</v>
      </c>
      <c r="F19" s="4">
        <f t="shared" si="0"/>
        <v>12.3405</v>
      </c>
      <c r="G19" s="4">
        <f t="shared" si="0"/>
        <v>13.383599999999999</v>
      </c>
      <c r="H19" s="4">
        <f t="shared" si="0"/>
        <v>20.976000000000003</v>
      </c>
      <c r="I19" s="4">
        <f t="shared" si="0"/>
        <v>11.172000000000001</v>
      </c>
      <c r="J19" s="4">
        <f t="shared" si="1"/>
        <v>13.965000000000002</v>
      </c>
      <c r="K19" s="4">
        <f t="shared" si="0"/>
        <v>19.437000000000001</v>
      </c>
      <c r="L19" s="5">
        <f t="shared" si="0"/>
        <v>19.551000000000002</v>
      </c>
      <c r="M19" s="5">
        <f t="shared" si="0"/>
        <v>0</v>
      </c>
      <c r="N19" s="5">
        <f t="shared" si="0"/>
        <v>0</v>
      </c>
    </row>
    <row r="20" spans="2:14">
      <c r="B20" s="1"/>
      <c r="C20" s="2" t="s">
        <v>6</v>
      </c>
      <c r="D20" s="38">
        <v>7</v>
      </c>
      <c r="E20" s="4">
        <f t="shared" si="0"/>
        <v>13.202</v>
      </c>
      <c r="F20" s="4">
        <f t="shared" si="0"/>
        <v>15.155000000000001</v>
      </c>
      <c r="G20" s="4">
        <f t="shared" si="0"/>
        <v>16.436</v>
      </c>
      <c r="H20" s="4">
        <f t="shared" si="0"/>
        <v>25.76</v>
      </c>
      <c r="I20" s="4">
        <f t="shared" si="0"/>
        <v>13.719999999999999</v>
      </c>
      <c r="J20" s="4">
        <f t="shared" si="1"/>
        <v>17.150000000000002</v>
      </c>
      <c r="K20" s="4">
        <f t="shared" si="0"/>
        <v>23.87</v>
      </c>
      <c r="L20" s="5">
        <f t="shared" si="0"/>
        <v>24.01</v>
      </c>
      <c r="M20" s="5">
        <f t="shared" si="0"/>
        <v>0</v>
      </c>
      <c r="N20" s="5">
        <f t="shared" si="0"/>
        <v>0</v>
      </c>
    </row>
    <row r="21" spans="2:14">
      <c r="B21" s="1"/>
      <c r="C21" s="2" t="s">
        <v>7</v>
      </c>
      <c r="D21" s="38">
        <v>8.8000000000000007</v>
      </c>
      <c r="E21" s="4">
        <f t="shared" si="0"/>
        <v>16.596800000000002</v>
      </c>
      <c r="F21" s="4">
        <f t="shared" si="0"/>
        <v>19.052000000000003</v>
      </c>
      <c r="G21" s="4">
        <f t="shared" si="0"/>
        <v>20.662400000000002</v>
      </c>
      <c r="H21" s="4">
        <f t="shared" si="0"/>
        <v>32.384000000000007</v>
      </c>
      <c r="I21" s="4">
        <f t="shared" si="0"/>
        <v>17.248000000000001</v>
      </c>
      <c r="J21" s="4">
        <f t="shared" si="1"/>
        <v>21.560000000000002</v>
      </c>
      <c r="K21" s="4">
        <f t="shared" si="0"/>
        <v>30.008000000000003</v>
      </c>
      <c r="L21" s="5">
        <f t="shared" si="0"/>
        <v>30.184000000000005</v>
      </c>
      <c r="M21" s="5">
        <f t="shared" si="0"/>
        <v>0</v>
      </c>
      <c r="N21" s="5">
        <f t="shared" si="0"/>
        <v>0</v>
      </c>
    </row>
    <row r="22" spans="2:14">
      <c r="B22" s="1"/>
      <c r="C22" s="2" t="s">
        <v>8</v>
      </c>
      <c r="D22" s="38">
        <v>9.9</v>
      </c>
      <c r="E22" s="4">
        <f t="shared" si="0"/>
        <v>18.671399999999998</v>
      </c>
      <c r="F22" s="4">
        <f t="shared" si="0"/>
        <v>21.433500000000002</v>
      </c>
      <c r="G22" s="4">
        <f t="shared" si="0"/>
        <v>23.245200000000001</v>
      </c>
      <c r="H22" s="4">
        <f t="shared" si="0"/>
        <v>36.432000000000002</v>
      </c>
      <c r="I22" s="4">
        <f t="shared" si="0"/>
        <v>19.404</v>
      </c>
      <c r="J22" s="4">
        <f t="shared" si="1"/>
        <v>24.255000000000003</v>
      </c>
      <c r="K22" s="4">
        <f t="shared" si="0"/>
        <v>33.759</v>
      </c>
      <c r="L22" s="5">
        <f t="shared" si="0"/>
        <v>33.957000000000001</v>
      </c>
      <c r="M22" s="5">
        <f t="shared" si="0"/>
        <v>0</v>
      </c>
      <c r="N22" s="5">
        <f t="shared" si="0"/>
        <v>0</v>
      </c>
    </row>
    <row r="23" spans="2:14">
      <c r="B23" s="1"/>
      <c r="C23" s="2" t="s">
        <v>9</v>
      </c>
      <c r="D23" s="38">
        <v>11.4</v>
      </c>
      <c r="E23" s="4">
        <f t="shared" si="0"/>
        <v>21.500399999999999</v>
      </c>
      <c r="F23" s="4">
        <f t="shared" si="0"/>
        <v>24.681000000000001</v>
      </c>
      <c r="G23" s="4">
        <f t="shared" si="0"/>
        <v>26.767199999999999</v>
      </c>
      <c r="H23" s="4">
        <f t="shared" si="0"/>
        <v>41.952000000000005</v>
      </c>
      <c r="I23" s="4">
        <f t="shared" si="0"/>
        <v>22.344000000000001</v>
      </c>
      <c r="J23" s="4">
        <f t="shared" si="1"/>
        <v>27.930000000000003</v>
      </c>
      <c r="K23" s="4">
        <f t="shared" si="0"/>
        <v>38.874000000000002</v>
      </c>
      <c r="L23" s="5">
        <f t="shared" si="0"/>
        <v>39.102000000000004</v>
      </c>
      <c r="M23" s="5">
        <f t="shared" si="0"/>
        <v>0</v>
      </c>
      <c r="N23" s="5">
        <f t="shared" si="0"/>
        <v>0</v>
      </c>
    </row>
    <row r="24" spans="2:14">
      <c r="B24" s="1"/>
      <c r="C24" s="2" t="s">
        <v>10</v>
      </c>
      <c r="D24" s="38">
        <v>13.6</v>
      </c>
      <c r="E24" s="4">
        <f t="shared" si="0"/>
        <v>25.6496</v>
      </c>
      <c r="F24" s="4">
        <f t="shared" si="0"/>
        <v>29.443999999999999</v>
      </c>
      <c r="G24" s="4">
        <f t="shared" si="0"/>
        <v>31.932799999999997</v>
      </c>
      <c r="H24" s="4">
        <f t="shared" si="0"/>
        <v>50.048000000000002</v>
      </c>
      <c r="I24" s="4">
        <f t="shared" si="0"/>
        <v>26.655999999999999</v>
      </c>
      <c r="J24" s="4">
        <f t="shared" si="1"/>
        <v>33.32</v>
      </c>
      <c r="K24" s="4">
        <f t="shared" si="0"/>
        <v>46.375999999999998</v>
      </c>
      <c r="L24" s="5">
        <f t="shared" si="0"/>
        <v>46.648000000000003</v>
      </c>
      <c r="M24" s="5">
        <f t="shared" si="0"/>
        <v>0</v>
      </c>
      <c r="N24" s="5">
        <f t="shared" si="0"/>
        <v>0</v>
      </c>
    </row>
    <row r="25" spans="2:14">
      <c r="B25" s="1"/>
      <c r="C25" s="2" t="s">
        <v>11</v>
      </c>
      <c r="D25" s="38">
        <v>15.8</v>
      </c>
      <c r="E25" s="4">
        <f t="shared" si="0"/>
        <v>29.7988</v>
      </c>
      <c r="F25" s="4">
        <f t="shared" si="0"/>
        <v>34.207000000000001</v>
      </c>
      <c r="G25" s="4">
        <f t="shared" si="0"/>
        <v>37.098399999999998</v>
      </c>
      <c r="H25" s="4">
        <f t="shared" si="0"/>
        <v>58.144000000000005</v>
      </c>
      <c r="I25" s="4">
        <f t="shared" si="0"/>
        <v>30.968</v>
      </c>
      <c r="J25" s="4">
        <f t="shared" si="1"/>
        <v>38.710000000000008</v>
      </c>
      <c r="K25" s="4">
        <f t="shared" si="0"/>
        <v>53.878000000000007</v>
      </c>
      <c r="L25" s="5">
        <f t="shared" si="0"/>
        <v>54.194000000000003</v>
      </c>
      <c r="M25" s="5">
        <f t="shared" si="0"/>
        <v>0</v>
      </c>
      <c r="N25" s="5">
        <f t="shared" si="0"/>
        <v>0</v>
      </c>
    </row>
    <row r="26" spans="2:14">
      <c r="B26" s="1"/>
      <c r="C26" s="2" t="s">
        <v>12</v>
      </c>
      <c r="D26" s="38">
        <v>18.7</v>
      </c>
      <c r="E26" s="4">
        <f t="shared" si="0"/>
        <v>35.2682</v>
      </c>
      <c r="F26" s="4">
        <f t="shared" si="0"/>
        <v>40.485500000000002</v>
      </c>
      <c r="G26" s="4">
        <f t="shared" si="0"/>
        <v>43.907599999999995</v>
      </c>
      <c r="H26" s="4">
        <f t="shared" si="0"/>
        <v>68.816000000000003</v>
      </c>
      <c r="I26" s="4">
        <f t="shared" si="0"/>
        <v>36.652000000000001</v>
      </c>
      <c r="J26" s="4">
        <f t="shared" si="1"/>
        <v>45.815000000000005</v>
      </c>
      <c r="K26" s="4">
        <f t="shared" si="0"/>
        <v>63.767000000000003</v>
      </c>
      <c r="L26" s="5">
        <f t="shared" si="0"/>
        <v>64.141000000000005</v>
      </c>
      <c r="M26" s="5">
        <f t="shared" si="0"/>
        <v>0</v>
      </c>
      <c r="N26" s="5">
        <f t="shared" si="0"/>
        <v>0</v>
      </c>
    </row>
    <row r="27" spans="2:14">
      <c r="B27" s="1"/>
      <c r="C27" s="2"/>
      <c r="D27" s="2"/>
      <c r="E27" s="2"/>
      <c r="F27" s="2"/>
      <c r="G27" s="2"/>
      <c r="H27" s="2"/>
      <c r="I27" s="2"/>
      <c r="J27" s="2"/>
      <c r="K27" s="2"/>
      <c r="L27" s="3"/>
      <c r="M27" s="2"/>
    </row>
    <row r="28" spans="2:14" ht="15.75">
      <c r="B28" s="1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12"/>
      <c r="M28" s="2"/>
    </row>
    <row r="29" spans="2:14">
      <c r="B29" s="1"/>
      <c r="C29" s="2" t="s">
        <v>14</v>
      </c>
      <c r="D29" s="40">
        <v>8.4</v>
      </c>
      <c r="E29" s="4">
        <f t="shared" ref="E29:N31" si="2">$D29*E$11</f>
        <v>15.8424</v>
      </c>
      <c r="F29" s="4">
        <f t="shared" si="2"/>
        <v>18.186</v>
      </c>
      <c r="G29" s="4">
        <f t="shared" si="2"/>
        <v>19.723199999999999</v>
      </c>
      <c r="H29" s="4">
        <f t="shared" si="2"/>
        <v>30.912000000000003</v>
      </c>
      <c r="I29" s="4">
        <f t="shared" si="2"/>
        <v>16.463999999999999</v>
      </c>
      <c r="J29" s="4">
        <f>$D29*J$11</f>
        <v>20.580000000000002</v>
      </c>
      <c r="K29" s="4">
        <f t="shared" si="2"/>
        <v>28.644000000000002</v>
      </c>
      <c r="L29" s="5">
        <f t="shared" si="2"/>
        <v>28.812000000000001</v>
      </c>
      <c r="M29" s="5">
        <f t="shared" si="2"/>
        <v>0</v>
      </c>
      <c r="N29" s="5">
        <f t="shared" si="2"/>
        <v>0</v>
      </c>
    </row>
    <row r="30" spans="2:14">
      <c r="B30" s="1"/>
      <c r="C30" s="2" t="s">
        <v>15</v>
      </c>
      <c r="D30" s="38">
        <v>9.6999999999999993</v>
      </c>
      <c r="E30" s="4">
        <f t="shared" si="2"/>
        <v>18.294199999999996</v>
      </c>
      <c r="F30" s="4">
        <f t="shared" si="2"/>
        <v>21.000499999999999</v>
      </c>
      <c r="G30" s="4">
        <f t="shared" si="2"/>
        <v>22.775599999999997</v>
      </c>
      <c r="H30" s="4">
        <f t="shared" si="2"/>
        <v>35.695999999999998</v>
      </c>
      <c r="I30" s="4">
        <f t="shared" si="2"/>
        <v>19.011999999999997</v>
      </c>
      <c r="J30" s="4">
        <f>$D30*J$11</f>
        <v>23.765000000000001</v>
      </c>
      <c r="K30" s="4">
        <f t="shared" si="2"/>
        <v>33.076999999999998</v>
      </c>
      <c r="L30" s="5">
        <f t="shared" si="2"/>
        <v>33.271000000000001</v>
      </c>
      <c r="M30" s="5">
        <f t="shared" si="2"/>
        <v>0</v>
      </c>
      <c r="N30" s="5">
        <f t="shared" si="2"/>
        <v>0</v>
      </c>
    </row>
    <row r="31" spans="2:14" ht="13.5" thickBot="1">
      <c r="B31" s="6"/>
      <c r="C31" s="7" t="s">
        <v>16</v>
      </c>
      <c r="D31" s="41">
        <v>12.1</v>
      </c>
      <c r="E31" s="14">
        <f t="shared" si="2"/>
        <v>22.820599999999999</v>
      </c>
      <c r="F31" s="14">
        <f t="shared" si="2"/>
        <v>26.1965</v>
      </c>
      <c r="G31" s="14">
        <f t="shared" si="2"/>
        <v>28.410799999999998</v>
      </c>
      <c r="H31" s="14">
        <f t="shared" si="2"/>
        <v>44.527999999999999</v>
      </c>
      <c r="I31" s="14">
        <f t="shared" si="2"/>
        <v>23.715999999999998</v>
      </c>
      <c r="J31" s="14">
        <f>$D31*J$11</f>
        <v>29.645</v>
      </c>
      <c r="K31" s="14">
        <f t="shared" si="2"/>
        <v>41.261000000000003</v>
      </c>
      <c r="L31" s="15">
        <f t="shared" si="2"/>
        <v>41.503</v>
      </c>
      <c r="M31" s="15">
        <f t="shared" si="2"/>
        <v>0</v>
      </c>
      <c r="N31" s="15">
        <f t="shared" si="2"/>
        <v>0</v>
      </c>
    </row>
    <row r="32" spans="2:14">
      <c r="B32" s="2"/>
      <c r="C32" s="2"/>
      <c r="D32" s="2"/>
      <c r="E32" s="2"/>
      <c r="F32" s="2"/>
      <c r="G32" s="2"/>
      <c r="H32" s="2"/>
      <c r="I32" s="2"/>
      <c r="J32" s="2"/>
    </row>
    <row r="33" spans="1:14">
      <c r="B33" s="2"/>
      <c r="C33" s="2"/>
      <c r="D33" s="2"/>
      <c r="E33" s="2"/>
      <c r="F33" s="2"/>
      <c r="G33" s="2"/>
      <c r="H33" s="2"/>
    </row>
    <row r="34" spans="1:1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6" spans="1:14" ht="13.5" thickBot="1"/>
    <row r="37" spans="1:14" ht="18.75" thickBot="1">
      <c r="C37" s="74" t="s">
        <v>46</v>
      </c>
      <c r="D37" s="76"/>
      <c r="E37" s="76"/>
      <c r="F37" s="76"/>
      <c r="G37" s="76"/>
      <c r="H37" s="76"/>
      <c r="I37" s="77"/>
      <c r="J37" s="78"/>
      <c r="K37" s="62"/>
      <c r="L37" s="24"/>
      <c r="M37" s="25"/>
      <c r="N37" s="25"/>
    </row>
    <row r="38" spans="1:14">
      <c r="C38" s="1"/>
      <c r="D38" s="2"/>
      <c r="E38" s="2">
        <v>2005</v>
      </c>
      <c r="F38" s="2">
        <v>2006</v>
      </c>
      <c r="G38" s="2">
        <v>2007</v>
      </c>
      <c r="H38" s="13">
        <v>2008</v>
      </c>
      <c r="I38" s="13">
        <v>2009</v>
      </c>
      <c r="J38" s="13">
        <v>2010</v>
      </c>
      <c r="K38" s="13">
        <v>2011</v>
      </c>
      <c r="L38" s="10">
        <v>2012</v>
      </c>
      <c r="M38" s="10">
        <v>2013</v>
      </c>
      <c r="N38" s="13">
        <v>2014</v>
      </c>
    </row>
    <row r="39" spans="1:14" ht="13.5" thickBot="1">
      <c r="C39" s="1"/>
      <c r="D39" s="2"/>
      <c r="E39" s="2"/>
      <c r="F39" s="61"/>
      <c r="G39" s="61"/>
      <c r="H39" s="61"/>
      <c r="I39" s="61"/>
      <c r="J39" s="61"/>
      <c r="K39" s="2"/>
      <c r="L39" s="2"/>
      <c r="M39" s="10"/>
      <c r="N39" s="13"/>
    </row>
    <row r="40" spans="1:14" ht="13.5" thickBot="1">
      <c r="C40" s="1"/>
      <c r="D40" s="2"/>
      <c r="E40" s="2"/>
      <c r="F40" s="52"/>
      <c r="G40" s="52"/>
      <c r="H40" s="52"/>
      <c r="I40" s="52"/>
      <c r="J40" s="52"/>
      <c r="K40" s="2"/>
      <c r="L40" s="2"/>
      <c r="M40" s="10"/>
      <c r="N40" s="13"/>
    </row>
    <row r="41" spans="1:14" ht="13.5" thickBot="1">
      <c r="C41" s="6"/>
      <c r="D41" s="44" t="s">
        <v>47</v>
      </c>
      <c r="E41" s="53">
        <v>1.8859999999999999</v>
      </c>
      <c r="F41" s="49">
        <v>2.165</v>
      </c>
      <c r="G41" s="31">
        <v>2.3479999999999999</v>
      </c>
      <c r="H41" s="31">
        <v>3.68</v>
      </c>
      <c r="I41" s="50">
        <v>1.96</v>
      </c>
      <c r="J41" s="51">
        <v>2.4500000000000002</v>
      </c>
      <c r="K41" s="47">
        <v>3.41</v>
      </c>
      <c r="L41" s="48">
        <v>3.43</v>
      </c>
      <c r="M41" s="66">
        <v>0</v>
      </c>
      <c r="N41" s="66">
        <v>0</v>
      </c>
    </row>
    <row r="42" spans="1:14" ht="15.75">
      <c r="C42" s="17" t="s">
        <v>21</v>
      </c>
      <c r="D42" s="18" t="s">
        <v>40</v>
      </c>
      <c r="E42" s="29"/>
      <c r="F42" s="29"/>
      <c r="G42" s="29"/>
      <c r="H42" s="29"/>
      <c r="I42" s="30"/>
      <c r="J42" s="27"/>
      <c r="K42" s="27"/>
      <c r="L42" s="27"/>
      <c r="M42" s="28"/>
      <c r="N42" s="27"/>
    </row>
    <row r="43" spans="1:14" ht="13.5" thickBot="1">
      <c r="C43" s="1"/>
      <c r="D43" s="21" t="s">
        <v>41</v>
      </c>
      <c r="E43" s="2"/>
      <c r="F43" s="2"/>
      <c r="G43" s="2"/>
      <c r="H43" s="2"/>
      <c r="I43" s="2"/>
      <c r="J43" s="2"/>
      <c r="K43" s="2"/>
      <c r="L43" s="2"/>
      <c r="M43" s="3"/>
      <c r="N43" s="2"/>
    </row>
    <row r="44" spans="1:14">
      <c r="C44" s="1" t="s">
        <v>22</v>
      </c>
      <c r="D44" s="20">
        <v>0.33</v>
      </c>
      <c r="E44" s="4">
        <f t="shared" ref="E44:N44" si="3">$D44*E$41</f>
        <v>0.62238000000000004</v>
      </c>
      <c r="F44" s="4">
        <f t="shared" si="3"/>
        <v>0.71445000000000003</v>
      </c>
      <c r="G44" s="4">
        <f t="shared" si="3"/>
        <v>0.77483999999999997</v>
      </c>
      <c r="H44" s="4">
        <f t="shared" si="3"/>
        <v>1.2144000000000001</v>
      </c>
      <c r="I44" s="4">
        <f t="shared" si="3"/>
        <v>0.64680000000000004</v>
      </c>
      <c r="J44" s="4">
        <f t="shared" si="3"/>
        <v>0.80850000000000011</v>
      </c>
      <c r="K44" s="4">
        <f t="shared" si="3"/>
        <v>1.1253000000000002</v>
      </c>
      <c r="L44" s="4">
        <f t="shared" si="3"/>
        <v>1.1319000000000001</v>
      </c>
      <c r="M44" s="5">
        <f t="shared" si="3"/>
        <v>0</v>
      </c>
      <c r="N44" s="5">
        <f t="shared" si="3"/>
        <v>0</v>
      </c>
    </row>
    <row r="45" spans="1:14">
      <c r="C45" s="1" t="s">
        <v>23</v>
      </c>
      <c r="D45" s="20">
        <v>0.47</v>
      </c>
      <c r="E45" s="4">
        <f>$D45*E$42</f>
        <v>0</v>
      </c>
      <c r="F45" s="4">
        <f t="shared" ref="F45:N46" si="4">$D45*F$41</f>
        <v>1.01755</v>
      </c>
      <c r="G45" s="4">
        <f t="shared" si="4"/>
        <v>1.1035599999999999</v>
      </c>
      <c r="H45" s="4">
        <f t="shared" si="4"/>
        <v>1.7296</v>
      </c>
      <c r="I45" s="4">
        <f t="shared" si="4"/>
        <v>0.92119999999999991</v>
      </c>
      <c r="J45" s="4">
        <f t="shared" si="4"/>
        <v>1.1515</v>
      </c>
      <c r="K45" s="4">
        <f t="shared" si="4"/>
        <v>1.6027</v>
      </c>
      <c r="L45" s="4">
        <f t="shared" si="4"/>
        <v>1.6121000000000001</v>
      </c>
      <c r="M45" s="5">
        <f t="shared" si="4"/>
        <v>0</v>
      </c>
      <c r="N45" s="5">
        <f t="shared" si="4"/>
        <v>0</v>
      </c>
    </row>
    <row r="46" spans="1:14">
      <c r="C46" s="1" t="s">
        <v>24</v>
      </c>
      <c r="D46" s="20">
        <v>0.76</v>
      </c>
      <c r="E46" s="4">
        <f>$D46*E$42</f>
        <v>0</v>
      </c>
      <c r="F46" s="4">
        <f t="shared" si="4"/>
        <v>1.6454</v>
      </c>
      <c r="G46" s="4">
        <f t="shared" si="4"/>
        <v>1.7844799999999998</v>
      </c>
      <c r="H46" s="4">
        <f t="shared" si="4"/>
        <v>2.7968000000000002</v>
      </c>
      <c r="I46" s="4">
        <f t="shared" si="4"/>
        <v>1.4896</v>
      </c>
      <c r="J46" s="4">
        <f t="shared" si="4"/>
        <v>1.8620000000000001</v>
      </c>
      <c r="K46" s="4">
        <f t="shared" si="4"/>
        <v>2.5916000000000001</v>
      </c>
      <c r="L46" s="4">
        <f t="shared" si="4"/>
        <v>2.6068000000000002</v>
      </c>
      <c r="M46" s="5">
        <f t="shared" si="4"/>
        <v>0</v>
      </c>
      <c r="N46" s="5">
        <f t="shared" si="4"/>
        <v>0</v>
      </c>
    </row>
    <row r="47" spans="1:14">
      <c r="C47" s="1"/>
      <c r="D47" s="20"/>
      <c r="E47" s="2"/>
      <c r="F47" s="2"/>
      <c r="G47" s="2"/>
      <c r="H47" s="2"/>
      <c r="I47" s="2"/>
      <c r="J47" s="2"/>
      <c r="K47" s="2"/>
      <c r="L47" s="2"/>
      <c r="M47" s="3"/>
      <c r="N47" s="2"/>
    </row>
    <row r="48" spans="1:14" ht="15.75">
      <c r="C48" s="59" t="s">
        <v>43</v>
      </c>
      <c r="D48" s="9"/>
      <c r="E48" s="8"/>
      <c r="F48" s="8"/>
      <c r="G48" s="8"/>
      <c r="H48" s="8"/>
      <c r="I48" s="8"/>
      <c r="J48" s="8"/>
      <c r="K48" s="8"/>
      <c r="L48" s="8"/>
      <c r="M48" s="12"/>
      <c r="N48" s="2"/>
    </row>
    <row r="49" spans="3:14">
      <c r="C49" s="1"/>
      <c r="D49" s="20"/>
      <c r="E49" s="2"/>
      <c r="F49" s="2"/>
      <c r="G49" s="2"/>
      <c r="H49" s="2"/>
      <c r="I49" s="2"/>
      <c r="J49" s="2"/>
      <c r="K49" s="2"/>
      <c r="L49" s="2"/>
      <c r="M49" s="3"/>
      <c r="N49" s="2"/>
    </row>
    <row r="50" spans="3:14">
      <c r="C50" s="1" t="s">
        <v>25</v>
      </c>
      <c r="D50" s="20">
        <v>0.34</v>
      </c>
      <c r="E50" s="4">
        <f t="shared" ref="E50:N54" si="5">$D50*E$41</f>
        <v>0.64124000000000003</v>
      </c>
      <c r="F50" s="4">
        <f t="shared" si="5"/>
        <v>0.73610000000000009</v>
      </c>
      <c r="G50" s="4">
        <f t="shared" si="5"/>
        <v>0.79832000000000003</v>
      </c>
      <c r="H50" s="4">
        <f t="shared" si="5"/>
        <v>1.2512000000000001</v>
      </c>
      <c r="I50" s="4">
        <f t="shared" si="5"/>
        <v>0.66639999999999999</v>
      </c>
      <c r="J50" s="4">
        <f t="shared" si="5"/>
        <v>0.83300000000000007</v>
      </c>
      <c r="K50" s="4">
        <f t="shared" si="5"/>
        <v>1.1594000000000002</v>
      </c>
      <c r="L50" s="4">
        <f t="shared" si="5"/>
        <v>1.1662000000000001</v>
      </c>
      <c r="M50" s="5">
        <f t="shared" si="5"/>
        <v>0</v>
      </c>
      <c r="N50" s="4">
        <f t="shared" si="5"/>
        <v>0</v>
      </c>
    </row>
    <row r="51" spans="3:14">
      <c r="C51" s="1" t="s">
        <v>26</v>
      </c>
      <c r="D51" s="20">
        <v>0.53</v>
      </c>
      <c r="E51" s="4">
        <f t="shared" si="5"/>
        <v>0.99958000000000002</v>
      </c>
      <c r="F51" s="4">
        <f t="shared" si="5"/>
        <v>1.1474500000000001</v>
      </c>
      <c r="G51" s="4">
        <f t="shared" si="5"/>
        <v>1.24444</v>
      </c>
      <c r="H51" s="4">
        <f t="shared" si="5"/>
        <v>1.9504000000000001</v>
      </c>
      <c r="I51" s="4">
        <f t="shared" si="5"/>
        <v>1.0387999999999999</v>
      </c>
      <c r="J51" s="4">
        <f t="shared" si="5"/>
        <v>1.2985000000000002</v>
      </c>
      <c r="K51" s="4">
        <f t="shared" si="5"/>
        <v>1.8073000000000001</v>
      </c>
      <c r="L51" s="4">
        <f t="shared" si="5"/>
        <v>1.8179000000000001</v>
      </c>
      <c r="M51" s="5">
        <f t="shared" si="5"/>
        <v>0</v>
      </c>
      <c r="N51" s="5">
        <f t="shared" si="5"/>
        <v>0</v>
      </c>
    </row>
    <row r="52" spans="3:14">
      <c r="C52" s="1" t="s">
        <v>27</v>
      </c>
      <c r="D52" s="20">
        <v>0.49</v>
      </c>
      <c r="E52" s="4">
        <f t="shared" si="5"/>
        <v>0.92413999999999996</v>
      </c>
      <c r="F52" s="4">
        <f t="shared" si="5"/>
        <v>1.0608500000000001</v>
      </c>
      <c r="G52" s="4">
        <f t="shared" si="5"/>
        <v>1.15052</v>
      </c>
      <c r="H52" s="4">
        <f t="shared" si="5"/>
        <v>1.8032000000000001</v>
      </c>
      <c r="I52" s="4">
        <f t="shared" si="5"/>
        <v>0.96039999999999992</v>
      </c>
      <c r="J52" s="4">
        <f t="shared" si="5"/>
        <v>1.2005000000000001</v>
      </c>
      <c r="K52" s="4">
        <f t="shared" si="5"/>
        <v>1.6709000000000001</v>
      </c>
      <c r="L52" s="4">
        <f t="shared" si="5"/>
        <v>1.6807000000000001</v>
      </c>
      <c r="M52" s="5">
        <f t="shared" si="5"/>
        <v>0</v>
      </c>
      <c r="N52" s="5">
        <f t="shared" si="5"/>
        <v>0</v>
      </c>
    </row>
    <row r="53" spans="3:14">
      <c r="C53" s="1" t="s">
        <v>28</v>
      </c>
      <c r="D53" s="19">
        <v>0.63</v>
      </c>
      <c r="E53" s="4">
        <f t="shared" si="5"/>
        <v>1.18818</v>
      </c>
      <c r="F53" s="4">
        <f t="shared" si="5"/>
        <v>1.36395</v>
      </c>
      <c r="G53" s="4">
        <f t="shared" si="5"/>
        <v>1.4792399999999999</v>
      </c>
      <c r="H53" s="4">
        <f t="shared" si="5"/>
        <v>2.3184</v>
      </c>
      <c r="I53" s="4">
        <f t="shared" si="5"/>
        <v>1.2347999999999999</v>
      </c>
      <c r="J53" s="4">
        <f t="shared" si="5"/>
        <v>1.5435000000000001</v>
      </c>
      <c r="K53" s="4">
        <f t="shared" si="5"/>
        <v>2.1483000000000003</v>
      </c>
      <c r="L53" s="4">
        <f t="shared" si="5"/>
        <v>2.1609000000000003</v>
      </c>
      <c r="M53" s="5">
        <f t="shared" si="5"/>
        <v>0</v>
      </c>
      <c r="N53" s="5">
        <f t="shared" si="5"/>
        <v>0</v>
      </c>
    </row>
    <row r="54" spans="3:14">
      <c r="C54" s="1" t="s">
        <v>29</v>
      </c>
      <c r="D54" s="19">
        <v>0.81</v>
      </c>
      <c r="E54" s="4">
        <f t="shared" si="5"/>
        <v>1.52766</v>
      </c>
      <c r="F54" s="4">
        <f t="shared" si="5"/>
        <v>1.7536500000000002</v>
      </c>
      <c r="G54" s="4">
        <f t="shared" si="5"/>
        <v>1.90188</v>
      </c>
      <c r="H54" s="4">
        <f t="shared" si="5"/>
        <v>2.9808000000000003</v>
      </c>
      <c r="I54" s="4">
        <f t="shared" si="5"/>
        <v>1.5876000000000001</v>
      </c>
      <c r="J54" s="4">
        <f t="shared" si="5"/>
        <v>1.9845000000000004</v>
      </c>
      <c r="K54" s="4">
        <f t="shared" si="5"/>
        <v>2.7621000000000002</v>
      </c>
      <c r="L54" s="4">
        <f t="shared" si="5"/>
        <v>2.7783000000000002</v>
      </c>
      <c r="M54" s="5">
        <f t="shared" si="5"/>
        <v>0</v>
      </c>
      <c r="N54" s="5">
        <f t="shared" si="5"/>
        <v>0</v>
      </c>
    </row>
    <row r="55" spans="3:14">
      <c r="C55" s="1"/>
      <c r="D55" s="20"/>
      <c r="E55" s="2"/>
      <c r="F55" s="2"/>
      <c r="G55" s="2"/>
      <c r="H55" s="2"/>
      <c r="I55" s="2"/>
      <c r="J55" s="2"/>
      <c r="K55" s="2"/>
      <c r="L55" s="2"/>
      <c r="M55" s="3"/>
      <c r="N55" s="2"/>
    </row>
    <row r="56" spans="3:14" ht="15.75">
      <c r="C56" s="59" t="s">
        <v>45</v>
      </c>
      <c r="D56" s="60"/>
      <c r="E56" s="8"/>
      <c r="F56" s="8"/>
      <c r="G56" s="8"/>
      <c r="H56" s="8"/>
      <c r="I56" s="8"/>
      <c r="J56" s="8"/>
      <c r="K56" s="8"/>
      <c r="L56" s="8"/>
      <c r="M56" s="12"/>
      <c r="N56" s="2"/>
    </row>
    <row r="57" spans="3:14">
      <c r="C57" s="1"/>
      <c r="D57" s="20"/>
      <c r="E57" s="2"/>
      <c r="F57" s="2"/>
      <c r="G57" s="2"/>
      <c r="H57" s="2"/>
      <c r="I57" s="2"/>
      <c r="J57" s="2"/>
      <c r="K57" s="2"/>
      <c r="L57" s="2"/>
      <c r="M57" s="3"/>
      <c r="N57" s="2"/>
    </row>
    <row r="58" spans="3:14">
      <c r="C58" s="1" t="s">
        <v>30</v>
      </c>
      <c r="D58" s="20">
        <v>0.46</v>
      </c>
      <c r="E58" s="4">
        <f t="shared" ref="E58:N62" si="6">$D58*E$41</f>
        <v>0.86756</v>
      </c>
      <c r="F58" s="4">
        <f t="shared" si="6"/>
        <v>0.99590000000000001</v>
      </c>
      <c r="G58" s="4">
        <f t="shared" si="6"/>
        <v>1.0800799999999999</v>
      </c>
      <c r="H58" s="4">
        <f t="shared" si="6"/>
        <v>1.6928000000000001</v>
      </c>
      <c r="I58" s="4">
        <f t="shared" si="6"/>
        <v>0.90160000000000007</v>
      </c>
      <c r="J58" s="4">
        <f t="shared" si="6"/>
        <v>1.1270000000000002</v>
      </c>
      <c r="K58" s="4">
        <f t="shared" si="6"/>
        <v>1.5686000000000002</v>
      </c>
      <c r="L58" s="4">
        <f t="shared" si="6"/>
        <v>1.5778000000000001</v>
      </c>
      <c r="M58" s="5">
        <f t="shared" si="6"/>
        <v>0</v>
      </c>
      <c r="N58" s="5">
        <f t="shared" si="6"/>
        <v>0</v>
      </c>
    </row>
    <row r="59" spans="3:14">
      <c r="C59" s="1" t="s">
        <v>31</v>
      </c>
      <c r="D59" s="20">
        <v>0.18</v>
      </c>
      <c r="E59" s="4">
        <f t="shared" si="6"/>
        <v>0.33947999999999995</v>
      </c>
      <c r="F59" s="4">
        <f t="shared" si="6"/>
        <v>0.38969999999999999</v>
      </c>
      <c r="G59" s="4">
        <f t="shared" si="6"/>
        <v>0.42263999999999996</v>
      </c>
      <c r="H59" s="4">
        <f t="shared" si="6"/>
        <v>0.66239999999999999</v>
      </c>
      <c r="I59" s="4">
        <f t="shared" si="6"/>
        <v>0.3528</v>
      </c>
      <c r="J59" s="4">
        <f t="shared" si="6"/>
        <v>0.441</v>
      </c>
      <c r="K59" s="4">
        <f t="shared" si="6"/>
        <v>0.61380000000000001</v>
      </c>
      <c r="L59" s="4">
        <f t="shared" si="6"/>
        <v>0.61740000000000006</v>
      </c>
      <c r="M59" s="5">
        <f t="shared" si="6"/>
        <v>0</v>
      </c>
      <c r="N59" s="5">
        <f t="shared" si="6"/>
        <v>0</v>
      </c>
    </row>
    <row r="60" spans="3:14">
      <c r="C60" s="1" t="s">
        <v>32</v>
      </c>
      <c r="D60" s="20">
        <v>0.11</v>
      </c>
      <c r="E60" s="4">
        <f t="shared" si="6"/>
        <v>0.20745999999999998</v>
      </c>
      <c r="F60" s="4">
        <f t="shared" si="6"/>
        <v>0.23815</v>
      </c>
      <c r="G60" s="4">
        <f t="shared" si="6"/>
        <v>0.25828000000000001</v>
      </c>
      <c r="H60" s="4">
        <f t="shared" si="6"/>
        <v>0.40479999999999999</v>
      </c>
      <c r="I60" s="4">
        <f t="shared" si="6"/>
        <v>0.21559999999999999</v>
      </c>
      <c r="J60" s="4">
        <f t="shared" si="6"/>
        <v>0.26950000000000002</v>
      </c>
      <c r="K60" s="4">
        <f t="shared" si="6"/>
        <v>0.37510000000000004</v>
      </c>
      <c r="L60" s="4">
        <f t="shared" si="6"/>
        <v>0.37730000000000002</v>
      </c>
      <c r="M60" s="5">
        <f t="shared" si="6"/>
        <v>0</v>
      </c>
      <c r="N60" s="5">
        <f t="shared" si="6"/>
        <v>0</v>
      </c>
    </row>
    <row r="61" spans="3:14">
      <c r="C61" s="1" t="s">
        <v>33</v>
      </c>
      <c r="D61" s="19">
        <v>0.55000000000000004</v>
      </c>
      <c r="E61" s="4">
        <f t="shared" si="6"/>
        <v>1.0373000000000001</v>
      </c>
      <c r="F61" s="4">
        <f t="shared" si="6"/>
        <v>1.1907500000000002</v>
      </c>
      <c r="G61" s="4">
        <f t="shared" si="6"/>
        <v>1.2914000000000001</v>
      </c>
      <c r="H61" s="4">
        <f t="shared" si="6"/>
        <v>2.0240000000000005</v>
      </c>
      <c r="I61" s="4">
        <f t="shared" si="6"/>
        <v>1.0780000000000001</v>
      </c>
      <c r="J61" s="4">
        <f t="shared" si="6"/>
        <v>1.3475000000000001</v>
      </c>
      <c r="K61" s="4">
        <f t="shared" si="6"/>
        <v>1.8755000000000002</v>
      </c>
      <c r="L61" s="4">
        <f t="shared" si="6"/>
        <v>1.8865000000000003</v>
      </c>
      <c r="M61" s="5">
        <f t="shared" si="6"/>
        <v>0</v>
      </c>
      <c r="N61" s="5">
        <f t="shared" si="6"/>
        <v>0</v>
      </c>
    </row>
    <row r="62" spans="3:14">
      <c r="C62" s="1" t="s">
        <v>34</v>
      </c>
      <c r="D62" s="19">
        <v>0.74</v>
      </c>
      <c r="E62" s="4">
        <f t="shared" si="6"/>
        <v>1.39564</v>
      </c>
      <c r="F62" s="4">
        <f t="shared" si="6"/>
        <v>1.6021000000000001</v>
      </c>
      <c r="G62" s="4">
        <f t="shared" si="6"/>
        <v>1.73752</v>
      </c>
      <c r="H62" s="4">
        <f t="shared" si="6"/>
        <v>2.7232000000000003</v>
      </c>
      <c r="I62" s="4">
        <f t="shared" si="6"/>
        <v>1.4503999999999999</v>
      </c>
      <c r="J62" s="4">
        <f t="shared" si="6"/>
        <v>1.8130000000000002</v>
      </c>
      <c r="K62" s="4">
        <f t="shared" si="6"/>
        <v>2.5234000000000001</v>
      </c>
      <c r="L62" s="4">
        <f t="shared" si="6"/>
        <v>2.5382000000000002</v>
      </c>
      <c r="M62" s="5">
        <f t="shared" si="6"/>
        <v>0</v>
      </c>
      <c r="N62" s="5">
        <f t="shared" si="6"/>
        <v>0</v>
      </c>
    </row>
    <row r="63" spans="3:14">
      <c r="C63" s="1"/>
      <c r="D63" s="42"/>
      <c r="E63" s="4"/>
      <c r="F63" s="4"/>
      <c r="G63" s="4"/>
      <c r="H63" s="4"/>
      <c r="I63" s="2"/>
      <c r="J63" s="2"/>
      <c r="K63" s="2"/>
      <c r="L63" s="2"/>
      <c r="M63" s="3"/>
      <c r="N63" s="2"/>
    </row>
    <row r="64" spans="3:14" ht="15.75">
      <c r="C64" s="59" t="s">
        <v>42</v>
      </c>
      <c r="D64" s="60"/>
      <c r="E64" s="8"/>
      <c r="F64" s="8"/>
      <c r="G64" s="8"/>
      <c r="H64" s="8"/>
      <c r="I64" s="8"/>
      <c r="J64" s="8"/>
      <c r="K64" s="8"/>
      <c r="L64" s="8"/>
      <c r="M64" s="12"/>
      <c r="N64" s="2"/>
    </row>
    <row r="65" spans="3:14">
      <c r="C65" s="1"/>
      <c r="D65" s="43"/>
      <c r="E65" s="2"/>
      <c r="F65" s="2"/>
      <c r="G65" s="2"/>
      <c r="H65" s="2"/>
      <c r="I65" s="2"/>
      <c r="J65" s="2"/>
      <c r="K65" s="2"/>
      <c r="L65" s="2"/>
      <c r="M65" s="3"/>
      <c r="N65" s="2"/>
    </row>
    <row r="66" spans="3:14">
      <c r="C66" s="1" t="s">
        <v>35</v>
      </c>
      <c r="D66" s="20">
        <v>0.4</v>
      </c>
      <c r="E66" s="4">
        <f t="shared" ref="E66:N70" si="7">$D66*E$41</f>
        <v>0.75439999999999996</v>
      </c>
      <c r="F66" s="4">
        <f t="shared" si="7"/>
        <v>0.8660000000000001</v>
      </c>
      <c r="G66" s="4">
        <f t="shared" si="7"/>
        <v>0.93920000000000003</v>
      </c>
      <c r="H66" s="4">
        <f t="shared" si="7"/>
        <v>1.4720000000000002</v>
      </c>
      <c r="I66" s="4">
        <f t="shared" si="7"/>
        <v>0.78400000000000003</v>
      </c>
      <c r="J66" s="4">
        <f t="shared" si="7"/>
        <v>0.98000000000000009</v>
      </c>
      <c r="K66" s="4">
        <f t="shared" si="7"/>
        <v>1.3640000000000001</v>
      </c>
      <c r="L66" s="4">
        <f t="shared" si="7"/>
        <v>1.3720000000000001</v>
      </c>
      <c r="M66" s="5">
        <f t="shared" si="7"/>
        <v>0</v>
      </c>
      <c r="N66" s="5">
        <f t="shared" si="7"/>
        <v>0</v>
      </c>
    </row>
    <row r="67" spans="3:14">
      <c r="C67" s="1" t="s">
        <v>36</v>
      </c>
      <c r="D67" s="20">
        <v>0.35</v>
      </c>
      <c r="E67" s="4">
        <f t="shared" si="7"/>
        <v>0.66009999999999991</v>
      </c>
      <c r="F67" s="4">
        <f t="shared" si="7"/>
        <v>0.75774999999999992</v>
      </c>
      <c r="G67" s="4">
        <f t="shared" si="7"/>
        <v>0.82179999999999986</v>
      </c>
      <c r="H67" s="4">
        <f t="shared" si="7"/>
        <v>1.288</v>
      </c>
      <c r="I67" s="4">
        <f t="shared" si="7"/>
        <v>0.68599999999999994</v>
      </c>
      <c r="J67" s="4">
        <f t="shared" si="7"/>
        <v>0.85750000000000004</v>
      </c>
      <c r="K67" s="4">
        <f t="shared" si="7"/>
        <v>1.1935</v>
      </c>
      <c r="L67" s="4">
        <f t="shared" si="7"/>
        <v>1.2004999999999999</v>
      </c>
      <c r="M67" s="5">
        <f t="shared" si="7"/>
        <v>0</v>
      </c>
      <c r="N67" s="5">
        <f t="shared" si="7"/>
        <v>0</v>
      </c>
    </row>
    <row r="68" spans="3:14">
      <c r="C68" s="1" t="s">
        <v>37</v>
      </c>
      <c r="D68" s="20">
        <v>0.4</v>
      </c>
      <c r="E68" s="4">
        <f t="shared" si="7"/>
        <v>0.75439999999999996</v>
      </c>
      <c r="F68" s="4">
        <f t="shared" si="7"/>
        <v>0.8660000000000001</v>
      </c>
      <c r="G68" s="4">
        <f t="shared" si="7"/>
        <v>0.93920000000000003</v>
      </c>
      <c r="H68" s="4">
        <f t="shared" si="7"/>
        <v>1.4720000000000002</v>
      </c>
      <c r="I68" s="4">
        <f t="shared" si="7"/>
        <v>0.78400000000000003</v>
      </c>
      <c r="J68" s="4">
        <f t="shared" si="7"/>
        <v>0.98000000000000009</v>
      </c>
      <c r="K68" s="4">
        <f t="shared" si="7"/>
        <v>1.3640000000000001</v>
      </c>
      <c r="L68" s="4">
        <f t="shared" si="7"/>
        <v>1.3720000000000001</v>
      </c>
      <c r="M68" s="5">
        <f t="shared" si="7"/>
        <v>0</v>
      </c>
      <c r="N68" s="5">
        <f t="shared" si="7"/>
        <v>0</v>
      </c>
    </row>
    <row r="69" spans="3:14">
      <c r="C69" s="1" t="s">
        <v>38</v>
      </c>
      <c r="D69" s="19">
        <v>0.77</v>
      </c>
      <c r="E69" s="4">
        <f t="shared" si="7"/>
        <v>1.4522200000000001</v>
      </c>
      <c r="F69" s="4">
        <f t="shared" si="7"/>
        <v>1.6670500000000001</v>
      </c>
      <c r="G69" s="4">
        <f t="shared" si="7"/>
        <v>1.80796</v>
      </c>
      <c r="H69" s="4">
        <f t="shared" si="7"/>
        <v>2.8336000000000001</v>
      </c>
      <c r="I69" s="4">
        <f t="shared" si="7"/>
        <v>1.5092000000000001</v>
      </c>
      <c r="J69" s="4">
        <f t="shared" si="7"/>
        <v>1.8865000000000003</v>
      </c>
      <c r="K69" s="4">
        <f t="shared" si="7"/>
        <v>2.6257000000000001</v>
      </c>
      <c r="L69" s="4">
        <f t="shared" si="7"/>
        <v>2.6411000000000002</v>
      </c>
      <c r="M69" s="5">
        <f t="shared" si="7"/>
        <v>0</v>
      </c>
      <c r="N69" s="5">
        <f t="shared" si="7"/>
        <v>0</v>
      </c>
    </row>
    <row r="70" spans="3:14" ht="13.5" thickBot="1">
      <c r="C70" s="6" t="s">
        <v>39</v>
      </c>
      <c r="D70" s="35">
        <v>2</v>
      </c>
      <c r="E70" s="14">
        <f t="shared" si="7"/>
        <v>3.7719999999999998</v>
      </c>
      <c r="F70" s="14">
        <f t="shared" si="7"/>
        <v>4.33</v>
      </c>
      <c r="G70" s="14">
        <f t="shared" si="7"/>
        <v>4.6959999999999997</v>
      </c>
      <c r="H70" s="14">
        <f t="shared" si="7"/>
        <v>7.36</v>
      </c>
      <c r="I70" s="14">
        <f t="shared" si="7"/>
        <v>3.92</v>
      </c>
      <c r="J70" s="14">
        <f t="shared" si="7"/>
        <v>4.9000000000000004</v>
      </c>
      <c r="K70" s="14">
        <f t="shared" si="7"/>
        <v>6.82</v>
      </c>
      <c r="L70" s="14">
        <f t="shared" si="7"/>
        <v>6.86</v>
      </c>
      <c r="M70" s="15">
        <f t="shared" si="7"/>
        <v>0</v>
      </c>
      <c r="N70" s="15">
        <f t="shared" si="7"/>
        <v>0</v>
      </c>
    </row>
    <row r="71" spans="3:14" ht="13.5" thickBo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64"/>
    </row>
    <row r="72" spans="3:14">
      <c r="J72" s="2"/>
    </row>
    <row r="73" spans="3:14">
      <c r="J73" s="2"/>
    </row>
    <row r="74" spans="3:14">
      <c r="J74" s="2"/>
    </row>
  </sheetData>
  <sheetProtection password="DF99" sheet="1" objects="1" scenarios="1" selectLockedCells="1"/>
  <mergeCells count="11">
    <mergeCell ref="V7:AB7"/>
    <mergeCell ref="M8:N8"/>
    <mergeCell ref="C1:I1"/>
    <mergeCell ref="B8:K8"/>
    <mergeCell ref="C37:J37"/>
    <mergeCell ref="K4:L4"/>
    <mergeCell ref="C6:M6"/>
    <mergeCell ref="C5:L5"/>
    <mergeCell ref="A34:N34"/>
    <mergeCell ref="D7:L7"/>
    <mergeCell ref="B9:L9"/>
  </mergeCells>
  <phoneticPr fontId="4" type="noConversion"/>
  <hyperlinks>
    <hyperlink ref="M8:N8" r:id="rId1" display="Link to UMN  publication  "/>
  </hyperlinks>
  <pageMargins left="0.75" right="0.75" top="1" bottom="1" header="0.5" footer="0.5"/>
  <pageSetup orientation="landscape" r:id="rId2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Nebraska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tdorn1</cp:lastModifiedBy>
  <cp:lastPrinted>2012-11-21T17:01:29Z</cp:lastPrinted>
  <dcterms:created xsi:type="dcterms:W3CDTF">2005-11-04T16:04:24Z</dcterms:created>
  <dcterms:modified xsi:type="dcterms:W3CDTF">2013-02-22T20:51:34Z</dcterms:modified>
</cp:coreProperties>
</file>